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50" yWindow="65516" windowWidth="12440" windowHeight="11020" activeTab="0"/>
  </bookViews>
  <sheets>
    <sheet name="HERREN" sheetId="1" r:id="rId1"/>
    <sheet name="DAMEN" sheetId="2" r:id="rId2"/>
    <sheet name="Herren nach Altersklassen" sheetId="3" r:id="rId3"/>
    <sheet name="Damen nach Altersklassen" sheetId="4" r:id="rId4"/>
  </sheets>
  <definedNames>
    <definedName name="_xlnm.Print_Area" localSheetId="1">'DAMEN'!$A$1:$L$41</definedName>
    <definedName name="_xlnm.Print_Area" localSheetId="3">'Damen nach Altersklassen'!$A$1:$M$29</definedName>
    <definedName name="_xlnm.Print_Area" localSheetId="0">'HERREN'!$A$1:$L$124</definedName>
    <definedName name="_xlnm.Print_Area" localSheetId="2">'Herren nach Altersklassen'!$A$1:$M$93</definedName>
    <definedName name="_xlnm.Print_Titles" localSheetId="1">'DAMEN'!$1:$4</definedName>
    <definedName name="_xlnm.Print_Titles" localSheetId="3">'Damen nach Altersklassen'!$1:$4</definedName>
    <definedName name="_xlnm.Print_Titles" localSheetId="0">'HERREN'!$1:$4</definedName>
    <definedName name="_xlnm.Print_Titles" localSheetId="2">'Herren nach Altersklassen'!$1:$4</definedName>
  </definedNames>
  <calcPr fullCalcOnLoad="1"/>
</workbook>
</file>

<file path=xl/sharedStrings.xml><?xml version="1.0" encoding="utf-8"?>
<sst xmlns="http://schemas.openxmlformats.org/spreadsheetml/2006/main" count="767" uniqueCount="240">
  <si>
    <t>NAME</t>
  </si>
  <si>
    <t>VORNAME</t>
  </si>
  <si>
    <t>VEREIN</t>
  </si>
  <si>
    <t>MURRHARDT</t>
  </si>
  <si>
    <t>AUENWALD</t>
  </si>
  <si>
    <t>ASPACH</t>
  </si>
  <si>
    <t>SUMME</t>
  </si>
  <si>
    <t>AK</t>
  </si>
  <si>
    <t>NEUHÜTTEN</t>
  </si>
  <si>
    <t xml:space="preserve">Beste 3 </t>
  </si>
  <si>
    <t xml:space="preserve"> </t>
  </si>
  <si>
    <t>Maurer</t>
  </si>
  <si>
    <t>Jürgen</t>
  </si>
  <si>
    <t>Lauftreff Auenwald</t>
  </si>
  <si>
    <t>Nothstein</t>
  </si>
  <si>
    <t>Matthias</t>
  </si>
  <si>
    <t>Murrtal - Runners</t>
  </si>
  <si>
    <t>Rietenauer Quellenläufer</t>
  </si>
  <si>
    <t>Veith</t>
  </si>
  <si>
    <t>Klaus Dieter</t>
  </si>
  <si>
    <t>Nicole</t>
  </si>
  <si>
    <t>LT Auenwald</t>
  </si>
  <si>
    <t>Bernd</t>
  </si>
  <si>
    <t>Seitz</t>
  </si>
  <si>
    <t>Mathias</t>
  </si>
  <si>
    <t>TV Ingersheim</t>
  </si>
  <si>
    <t>Stoiber</t>
  </si>
  <si>
    <t>Perdita</t>
  </si>
  <si>
    <t>Sczuka</t>
  </si>
  <si>
    <t>Reinhold</t>
  </si>
  <si>
    <t>Thomas</t>
  </si>
  <si>
    <t>Martin</t>
  </si>
  <si>
    <t>Kroner</t>
  </si>
  <si>
    <t>Hans</t>
  </si>
  <si>
    <t>Christel</t>
  </si>
  <si>
    <t>TSG Backnang</t>
  </si>
  <si>
    <t>Wolfgang</t>
  </si>
  <si>
    <t>Günther</t>
  </si>
  <si>
    <t>Wieland</t>
  </si>
  <si>
    <t>Rainer</t>
  </si>
  <si>
    <t>Sirnsak</t>
  </si>
  <si>
    <t>Tim</t>
  </si>
  <si>
    <t>Simone</t>
  </si>
  <si>
    <t>PSV Backnang</t>
  </si>
  <si>
    <t>Dieter</t>
  </si>
  <si>
    <t>Lück</t>
  </si>
  <si>
    <t>Volker</t>
  </si>
  <si>
    <t>Schmidt</t>
  </si>
  <si>
    <t>Huber</t>
  </si>
  <si>
    <t>EK Schwaikheim</t>
  </si>
  <si>
    <t>Michael</t>
  </si>
  <si>
    <t>Peter</t>
  </si>
  <si>
    <t>Florian</t>
  </si>
  <si>
    <t>Blum</t>
  </si>
  <si>
    <t>Gruber</t>
  </si>
  <si>
    <t>Gernot</t>
  </si>
  <si>
    <t>Werner</t>
  </si>
  <si>
    <t>Bühler</t>
  </si>
  <si>
    <t>Ulli</t>
  </si>
  <si>
    <t>Igor</t>
  </si>
  <si>
    <t>Schiffner</t>
  </si>
  <si>
    <t>Schilk</t>
  </si>
  <si>
    <t>BayWa Backnang</t>
  </si>
  <si>
    <t>Braun</t>
  </si>
  <si>
    <t>Broß</t>
  </si>
  <si>
    <t>Roland</t>
  </si>
  <si>
    <t>Dull</t>
  </si>
  <si>
    <t>LT Backnang</t>
  </si>
  <si>
    <t>Geier</t>
  </si>
  <si>
    <t>Gesamt-</t>
  </si>
  <si>
    <t>Hellmann</t>
  </si>
  <si>
    <t>Platz</t>
  </si>
  <si>
    <t>Gabi</t>
  </si>
  <si>
    <t>TV Oppenweiler</t>
  </si>
  <si>
    <t>Bauer</t>
  </si>
  <si>
    <t>JG</t>
  </si>
  <si>
    <t>Bornträger-Schestag</t>
  </si>
  <si>
    <t>Langer</t>
  </si>
  <si>
    <t>Sibylle</t>
  </si>
  <si>
    <t>Aspach</t>
  </si>
  <si>
    <t>Föll</t>
  </si>
  <si>
    <t xml:space="preserve">Fischer </t>
  </si>
  <si>
    <t>Club 49 VFR</t>
  </si>
  <si>
    <t>Wörthmann</t>
  </si>
  <si>
    <t>Margit</t>
  </si>
  <si>
    <t>Classic Kindermoden Lauffen</t>
  </si>
  <si>
    <t>Silberzahn</t>
  </si>
  <si>
    <t>Stuttgart</t>
  </si>
  <si>
    <t>Ehinger</t>
  </si>
  <si>
    <t>Daniel</t>
  </si>
  <si>
    <t>Eberhard</t>
  </si>
  <si>
    <t>TV Murrhardt</t>
  </si>
  <si>
    <t>Ziegler</t>
  </si>
  <si>
    <t>Detlef</t>
  </si>
  <si>
    <t>Mieszkalski</t>
  </si>
  <si>
    <t>Mike</t>
  </si>
  <si>
    <t>Klink</t>
  </si>
  <si>
    <t>Sulzbach</t>
  </si>
  <si>
    <t>Bittighofer</t>
  </si>
  <si>
    <t>Joachim</t>
  </si>
  <si>
    <t>Hilt</t>
  </si>
  <si>
    <t>Kaiser</t>
  </si>
  <si>
    <t>Pit</t>
  </si>
  <si>
    <t>Burgstetten</t>
  </si>
  <si>
    <t>Köngeter</t>
  </si>
  <si>
    <t>Sven</t>
  </si>
  <si>
    <t>Mehrmann</t>
  </si>
  <si>
    <t>Schestag</t>
  </si>
  <si>
    <t>Harald</t>
  </si>
  <si>
    <t>Kling</t>
  </si>
  <si>
    <t>Marc-Andre</t>
  </si>
  <si>
    <t>TSV Willsbach</t>
  </si>
  <si>
    <t>Strohmaier</t>
  </si>
  <si>
    <t>Markus</t>
  </si>
  <si>
    <t>Spohn</t>
  </si>
  <si>
    <t>Bernhard</t>
  </si>
  <si>
    <t>Steffen</t>
  </si>
  <si>
    <t>Kurz</t>
  </si>
  <si>
    <t>Maier</t>
  </si>
  <si>
    <t>Brigitte</t>
  </si>
  <si>
    <t>W45</t>
  </si>
  <si>
    <t>Lang</t>
  </si>
  <si>
    <t>Lopes Pereira</t>
  </si>
  <si>
    <t>TC Burgstetten</t>
  </si>
  <si>
    <t>Kleinaspach</t>
  </si>
  <si>
    <t>Grundmann</t>
  </si>
  <si>
    <t>Kevin</t>
  </si>
  <si>
    <t>Karl Berrang GmbH</t>
  </si>
  <si>
    <t>Kern</t>
  </si>
  <si>
    <t>TSV Hüttlingen</t>
  </si>
  <si>
    <t>Weingärtner</t>
  </si>
  <si>
    <t>Johannes</t>
  </si>
  <si>
    <t>LG Weissacher Tal</t>
  </si>
  <si>
    <t>Peterson</t>
  </si>
  <si>
    <t>Scarlett</t>
  </si>
  <si>
    <t>LG Neuhütten</t>
  </si>
  <si>
    <t>Winkler</t>
  </si>
  <si>
    <t>Roadrunner Backnang</t>
  </si>
  <si>
    <t>Kemmler</t>
  </si>
  <si>
    <t>Götz</t>
  </si>
  <si>
    <t>DLRG Backnang</t>
  </si>
  <si>
    <t>Rück</t>
  </si>
  <si>
    <t>Hot Socks Leutenbach</t>
  </si>
  <si>
    <t>TV Sinsheim</t>
  </si>
  <si>
    <t>Mailauf Burgstetten</t>
  </si>
  <si>
    <t>Deeg</t>
  </si>
  <si>
    <t>Gerhard</t>
  </si>
  <si>
    <t>Schwarz</t>
  </si>
  <si>
    <t>Lindacher</t>
  </si>
  <si>
    <t>Titze</t>
  </si>
  <si>
    <t>Weiser</t>
  </si>
  <si>
    <t>Oliver</t>
  </si>
  <si>
    <t>Murrhardt</t>
  </si>
  <si>
    <t>Krüger</t>
  </si>
  <si>
    <t>Ulf</t>
  </si>
  <si>
    <t>Möbel Bühler Sports Team</t>
  </si>
  <si>
    <t>Ziebel</t>
  </si>
  <si>
    <t>Jochen</t>
  </si>
  <si>
    <t>SKG Erbstetten</t>
  </si>
  <si>
    <t>Reichert</t>
  </si>
  <si>
    <t>Weinstadt</t>
  </si>
  <si>
    <t>Eugen</t>
  </si>
  <si>
    <t>Hiller</t>
  </si>
  <si>
    <t>Kai</t>
  </si>
  <si>
    <t>Deininger</t>
  </si>
  <si>
    <t>Gerald</t>
  </si>
  <si>
    <t>Michler</t>
  </si>
  <si>
    <t>Gerd</t>
  </si>
  <si>
    <t>amnesty international</t>
  </si>
  <si>
    <t>Emanuel</t>
  </si>
  <si>
    <t>TSV Schwaikheim Baskeb.</t>
  </si>
  <si>
    <t>Fritscher</t>
  </si>
  <si>
    <t>LG Backnang</t>
  </si>
  <si>
    <t>Jutta</t>
  </si>
  <si>
    <t>Bk Karnevalsclub</t>
  </si>
  <si>
    <t>Weik</t>
  </si>
  <si>
    <t>Team AR Sport Aspach</t>
  </si>
  <si>
    <t>Schneider</t>
  </si>
  <si>
    <t>TSG Backnang Ski</t>
  </si>
  <si>
    <t>Max</t>
  </si>
  <si>
    <t>TSG Backnang Judo</t>
  </si>
  <si>
    <t>Carsten</t>
  </si>
  <si>
    <t>Stark</t>
  </si>
  <si>
    <t>Wörtmann</t>
  </si>
  <si>
    <t>Wöhrle</t>
  </si>
  <si>
    <t>Achim</t>
  </si>
  <si>
    <t>Daehn</t>
  </si>
  <si>
    <t>Lampenläufer Leingarten</t>
  </si>
  <si>
    <t>De Noni</t>
  </si>
  <si>
    <t>TSG Steinheim</t>
  </si>
  <si>
    <t>Schuhmann</t>
  </si>
  <si>
    <t>Juliane</t>
  </si>
  <si>
    <t>Weissach im Tal</t>
  </si>
  <si>
    <t>M40</t>
  </si>
  <si>
    <t>Barth</t>
  </si>
  <si>
    <t>Alexander</t>
  </si>
  <si>
    <t>M35</t>
  </si>
  <si>
    <t>Burgstall 2000</t>
  </si>
  <si>
    <t>M55</t>
  </si>
  <si>
    <t>Sulzbach/Murr</t>
  </si>
  <si>
    <t>M50</t>
  </si>
  <si>
    <t xml:space="preserve">Gerhard </t>
  </si>
  <si>
    <t>M45</t>
  </si>
  <si>
    <t>Friz</t>
  </si>
  <si>
    <t>Erhard</t>
  </si>
  <si>
    <t xml:space="preserve">Häuser </t>
  </si>
  <si>
    <t>TEAM Sportkreis Rems-Murr</t>
  </si>
  <si>
    <t>Kitzberger</t>
  </si>
  <si>
    <t>Ralf</t>
  </si>
  <si>
    <t>M65</t>
  </si>
  <si>
    <t>M60</t>
  </si>
  <si>
    <t>M30</t>
  </si>
  <si>
    <t>Günter</t>
  </si>
  <si>
    <t>Cornelia</t>
  </si>
  <si>
    <t>W50</t>
  </si>
  <si>
    <t>Kalmbach</t>
  </si>
  <si>
    <t>Elisabeth</t>
  </si>
  <si>
    <t>W55</t>
  </si>
  <si>
    <t>W40</t>
  </si>
  <si>
    <t>Irene</t>
  </si>
  <si>
    <t>W35</t>
  </si>
  <si>
    <t>Schütt</t>
  </si>
  <si>
    <t>Micha</t>
  </si>
  <si>
    <t>W20</t>
  </si>
  <si>
    <t>M20</t>
  </si>
  <si>
    <t>M18/19</t>
  </si>
  <si>
    <t xml:space="preserve">HERREN </t>
  </si>
  <si>
    <t>Damen</t>
  </si>
  <si>
    <t>W30</t>
  </si>
  <si>
    <t>W65</t>
  </si>
  <si>
    <t>M70</t>
  </si>
  <si>
    <t>TEAM Sportkreis Rems Murr</t>
  </si>
  <si>
    <t>Horst</t>
  </si>
  <si>
    <t>TB Beinstein</t>
  </si>
  <si>
    <t>Benningen</t>
  </si>
  <si>
    <t>Endstand                     "3. LAUFCUP SCHWÄBISCH FRÄNKISCHER WALD 2013" (Stand 26.10.13)</t>
  </si>
  <si>
    <t>Endstand                             "3. LAUFCUP SCHWÄBISCH FRÄNKISCHER WALD 2013" (Stand 26.10.13)</t>
  </si>
  <si>
    <t>Endstand                       "3. LAUFCUP SCHWÄBISCH FRÄNKISCHER WALD 2013" (Stand 26.10.13)</t>
  </si>
  <si>
    <t>HERREN            Altersklassenwertung</t>
  </si>
  <si>
    <t xml:space="preserve">  Altersklassenwertung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</si>
</sst>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;@"/>
  </numFmts>
  <fonts count="21"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indexed="6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20" borderId="1" applyNumberFormat="0" applyAlignment="0" applyProtection="0"/>
    <xf numFmtId="0" fontId="7" fillId="3" borderId="0" applyNumberFormat="0" applyBorder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2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2" applyNumberFormat="0" applyAlignment="0" applyProtection="0"/>
    <xf numFmtId="0" fontId="15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7" borderId="2" applyNumberFormat="0" applyAlignment="0" applyProtection="0"/>
    <xf numFmtId="0" fontId="11" fillId="0" borderId="8" applyNumberFormat="0" applyFill="0" applyAlignment="0" applyProtection="0"/>
    <xf numFmtId="0" fontId="20" fillId="22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9" fillId="20" borderId="1" applyNumberFormat="0" applyAlignment="0" applyProtection="0"/>
    <xf numFmtId="9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21" borderId="3" applyNumberFormat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4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4" borderId="0" xfId="0" applyFont="1" applyFill="1" applyAlignment="1">
      <alignment/>
    </xf>
    <xf numFmtId="0" fontId="18" fillId="4" borderId="0" xfId="0" applyFont="1" applyFill="1" applyAlignment="1">
      <alignment/>
    </xf>
    <xf numFmtId="0" fontId="15" fillId="4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21" fontId="0" fillId="0" borderId="10" xfId="0" applyNumberFormat="1" applyBorder="1" applyAlignment="1">
      <alignment horizontal="center"/>
    </xf>
    <xf numFmtId="0" fontId="0" fillId="4" borderId="10" xfId="0" applyFill="1" applyBorder="1" applyAlignment="1">
      <alignment/>
    </xf>
    <xf numFmtId="0" fontId="0" fillId="4" borderId="10" xfId="0" applyFont="1" applyFill="1" applyBorder="1" applyAlignment="1">
      <alignment/>
    </xf>
    <xf numFmtId="164" fontId="0" fillId="4" borderId="10" xfId="0" applyNumberFormat="1" applyFill="1" applyBorder="1" applyAlignment="1">
      <alignment/>
    </xf>
    <xf numFmtId="21" fontId="0" fillId="0" borderId="10" xfId="0" applyNumberFormat="1" applyFill="1" applyBorder="1" applyAlignment="1">
      <alignment/>
    </xf>
    <xf numFmtId="0" fontId="0" fillId="4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164" fontId="0" fillId="4" borderId="10" xfId="0" applyNumberFormat="1" applyFill="1" applyBorder="1" applyAlignment="1">
      <alignment horizontal="right"/>
    </xf>
    <xf numFmtId="164" fontId="0" fillId="4" borderId="10" xfId="0" applyNumberFormat="1" applyFill="1" applyBorder="1" applyAlignment="1">
      <alignment horizontal="center"/>
    </xf>
    <xf numFmtId="0" fontId="0" fillId="4" borderId="12" xfId="0" applyFill="1" applyBorder="1" applyAlignment="1">
      <alignment/>
    </xf>
    <xf numFmtId="164" fontId="0" fillId="4" borderId="10" xfId="0" applyNumberFormat="1" applyFill="1" applyBorder="1" applyAlignment="1" applyProtection="1">
      <alignment/>
      <protection/>
    </xf>
    <xf numFmtId="0" fontId="0" fillId="4" borderId="1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21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1" fontId="0" fillId="0" borderId="0" xfId="0" applyNumberFormat="1" applyFill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4" borderId="10" xfId="0" applyFill="1" applyBorder="1" applyAlignment="1">
      <alignment horizontal="center"/>
    </xf>
  </cellXfs>
  <cellStyles count="8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ad" xfId="64"/>
    <cellStyle name="Berechnung" xfId="65"/>
    <cellStyle name="Calculation" xfId="66"/>
    <cellStyle name="Check Cell" xfId="67"/>
    <cellStyle name="Comma" xfId="68"/>
    <cellStyle name="Comma [0]" xfId="69"/>
    <cellStyle name="Eingabe" xfId="70"/>
    <cellStyle name="Ergebnis" xfId="71"/>
    <cellStyle name="Erklärender Text" xfId="72"/>
    <cellStyle name="Explanatory Text" xfId="73"/>
    <cellStyle name="Good" xfId="74"/>
    <cellStyle name="Gut" xfId="75"/>
    <cellStyle name="Heading 1" xfId="76"/>
    <cellStyle name="Heading 2" xfId="77"/>
    <cellStyle name="Heading 3" xfId="78"/>
    <cellStyle name="Heading 4" xfId="79"/>
    <cellStyle name="Input" xfId="80"/>
    <cellStyle name="Linked Cell" xfId="81"/>
    <cellStyle name="Neutral" xfId="82"/>
    <cellStyle name="Note" xfId="83"/>
    <cellStyle name="Notiz" xfId="84"/>
    <cellStyle name="Output" xfId="85"/>
    <cellStyle name="Percent" xfId="86"/>
    <cellStyle name="Schlecht" xfId="87"/>
    <cellStyle name="Title" xfId="88"/>
    <cellStyle name="Total" xfId="89"/>
    <cellStyle name="Überschrift" xfId="90"/>
    <cellStyle name="Überschrift 1" xfId="91"/>
    <cellStyle name="Überschrift 2" xfId="92"/>
    <cellStyle name="Überschrift 3" xfId="93"/>
    <cellStyle name="Überschrift 4" xfId="94"/>
    <cellStyle name="Verknüpfte Zelle" xfId="95"/>
    <cellStyle name="Currency" xfId="96"/>
    <cellStyle name="Currency [0]" xfId="97"/>
    <cellStyle name="Warnender Text" xfId="98"/>
    <cellStyle name="Warning Text" xfId="99"/>
    <cellStyle name="Zelle überprüfen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5"/>
  <sheetViews>
    <sheetView tabSelected="1" zoomScale="91" zoomScaleNormal="91" zoomScalePageLayoutView="0" workbookViewId="0" topLeftCell="A1">
      <selection activeCell="B6" sqref="B6"/>
    </sheetView>
  </sheetViews>
  <sheetFormatPr defaultColWidth="11.421875" defaultRowHeight="15"/>
  <cols>
    <col min="1" max="1" width="7.7109375" style="0" customWidth="1"/>
    <col min="2" max="2" width="11.7109375" style="0" customWidth="1"/>
    <col min="3" max="3" width="12.28125" style="0" customWidth="1"/>
    <col min="4" max="4" width="4.140625" style="0" customWidth="1"/>
    <col min="5" max="5" width="6.57421875" style="0" customWidth="1"/>
    <col min="6" max="6" width="26.421875" style="0" customWidth="1"/>
    <col min="7" max="7" width="12.421875" style="14" customWidth="1"/>
    <col min="8" max="8" width="11.140625" style="20" customWidth="1"/>
    <col min="9" max="9" width="11.421875" style="30" customWidth="1"/>
    <col min="10" max="10" width="9.8515625" style="14" customWidth="1"/>
    <col min="11" max="12" width="10.140625" style="14" customWidth="1"/>
    <col min="14" max="15" width="5.57421875" style="5" customWidth="1"/>
    <col min="16" max="16" width="6.8515625" style="5" customWidth="1"/>
    <col min="17" max="17" width="5.421875" style="5" customWidth="1"/>
  </cols>
  <sheetData>
    <row r="1" spans="1:12" ht="21">
      <c r="A1" s="8" t="s">
        <v>235</v>
      </c>
      <c r="B1" s="7"/>
      <c r="C1" s="4"/>
      <c r="D1" s="4"/>
      <c r="E1" s="4"/>
      <c r="F1" s="4"/>
      <c r="G1" s="13"/>
      <c r="H1" s="13"/>
      <c r="I1" s="26"/>
      <c r="J1" s="13"/>
      <c r="K1" s="13"/>
      <c r="L1" s="13"/>
    </row>
    <row r="2" spans="2:8" ht="21">
      <c r="B2" s="1"/>
      <c r="H2" s="14"/>
    </row>
    <row r="3" spans="1:16" ht="14.25">
      <c r="A3" s="3" t="s">
        <v>69</v>
      </c>
      <c r="B3" s="2" t="s">
        <v>0</v>
      </c>
      <c r="C3" s="2" t="s">
        <v>1</v>
      </c>
      <c r="D3" s="2" t="s">
        <v>75</v>
      </c>
      <c r="E3" s="2" t="s">
        <v>7</v>
      </c>
      <c r="F3" s="2" t="s">
        <v>2</v>
      </c>
      <c r="G3" s="15" t="s">
        <v>3</v>
      </c>
      <c r="H3" s="17" t="s">
        <v>4</v>
      </c>
      <c r="I3" s="28" t="s">
        <v>8</v>
      </c>
      <c r="J3" s="15" t="s">
        <v>5</v>
      </c>
      <c r="K3" s="15" t="s">
        <v>6</v>
      </c>
      <c r="L3" s="15" t="s">
        <v>9</v>
      </c>
      <c r="P3" s="46"/>
    </row>
    <row r="4" spans="1:16" ht="14.25">
      <c r="A4" s="2" t="s">
        <v>71</v>
      </c>
      <c r="B4" s="2"/>
      <c r="C4" s="2"/>
      <c r="D4" s="2"/>
      <c r="E4" s="2"/>
      <c r="F4" s="2"/>
      <c r="G4" s="15"/>
      <c r="H4" s="17"/>
      <c r="I4" s="28"/>
      <c r="J4" s="15"/>
      <c r="K4" s="15"/>
      <c r="L4" s="15"/>
      <c r="P4" s="47"/>
    </row>
    <row r="5" spans="1:16" ht="14.25">
      <c r="A5" s="5"/>
      <c r="B5" s="5"/>
      <c r="C5" s="5"/>
      <c r="D5" s="5"/>
      <c r="E5" s="5"/>
      <c r="F5" s="5"/>
      <c r="G5" s="16"/>
      <c r="H5" s="19"/>
      <c r="I5" s="29"/>
      <c r="J5" s="16"/>
      <c r="K5" s="16"/>
      <c r="L5" s="50"/>
      <c r="P5" s="47"/>
    </row>
    <row r="6" spans="1:16" ht="14.25">
      <c r="A6" s="5"/>
      <c r="B6" s="9" t="s">
        <v>226</v>
      </c>
      <c r="C6" s="36"/>
      <c r="D6" s="36"/>
      <c r="E6" s="36"/>
      <c r="F6" s="5"/>
      <c r="G6" s="16"/>
      <c r="H6" s="19"/>
      <c r="I6" s="29"/>
      <c r="J6" s="16"/>
      <c r="K6" s="16"/>
      <c r="L6" s="50"/>
      <c r="P6" s="47"/>
    </row>
    <row r="7" spans="12:16" ht="14.25">
      <c r="L7" s="51">
        <f>IF(OR(ISERROR(SMALL(#REF!,1)),ISERROR(SMALL(#REF!,2)),ISERROR(SMALL(#REF!,3))),"",SMALL(#REF!,1)+SMALL(#REF!,2)+SMALL(#REF!,3))</f>
      </c>
      <c r="P7" s="38"/>
    </row>
    <row r="8" spans="1:16" ht="14.25">
      <c r="A8" s="22">
        <v>1</v>
      </c>
      <c r="B8" s="22" t="s">
        <v>130</v>
      </c>
      <c r="C8" s="22" t="s">
        <v>131</v>
      </c>
      <c r="D8" s="22">
        <v>84</v>
      </c>
      <c r="E8" s="22" t="s">
        <v>224</v>
      </c>
      <c r="F8" s="22" t="s">
        <v>132</v>
      </c>
      <c r="G8" s="24">
        <v>0.02377314814814815</v>
      </c>
      <c r="H8" s="31"/>
      <c r="I8" s="31">
        <v>0.024201388888888887</v>
      </c>
      <c r="J8" s="32">
        <v>0.02431712962962963</v>
      </c>
      <c r="K8" s="31">
        <f aca="true" t="shared" si="0" ref="K8:K39">SUM(G8:J8)</f>
        <v>0.07229166666666667</v>
      </c>
      <c r="L8" s="21">
        <f aca="true" t="shared" si="1" ref="L8:L39">IF(OR(ISERROR(SMALL(G8:J8,1)),ISERROR(SMALL(G8:J8,2)),ISERROR(SMALL(G8:J8,3))),"",SMALL(G8:J8,1)+SMALL(G8:J8,2)+SMALL(G8:J8,3))</f>
        <v>0.07229166666666667</v>
      </c>
      <c r="N8" s="38"/>
      <c r="O8" s="36"/>
      <c r="P8" s="38"/>
    </row>
    <row r="9" spans="1:15" ht="14.25">
      <c r="A9" s="22">
        <v>2</v>
      </c>
      <c r="B9" s="23" t="s">
        <v>88</v>
      </c>
      <c r="C9" s="22" t="s">
        <v>89</v>
      </c>
      <c r="D9" s="22">
        <v>81</v>
      </c>
      <c r="E9" s="22" t="s">
        <v>211</v>
      </c>
      <c r="F9" s="22" t="s">
        <v>132</v>
      </c>
      <c r="G9" s="24">
        <v>0.023912037037037034</v>
      </c>
      <c r="H9" s="31">
        <v>0.024733796296296295</v>
      </c>
      <c r="I9" s="31">
        <v>0.024212962962962964</v>
      </c>
      <c r="J9" s="32">
        <v>0.026030092592592594</v>
      </c>
      <c r="K9" s="31">
        <f t="shared" si="0"/>
        <v>0.09888888888888889</v>
      </c>
      <c r="L9" s="21">
        <f t="shared" si="1"/>
        <v>0.0728587962962963</v>
      </c>
      <c r="N9" s="38"/>
      <c r="O9" s="36"/>
    </row>
    <row r="10" spans="1:15" ht="14.25">
      <c r="A10" s="22">
        <v>3</v>
      </c>
      <c r="B10" s="23" t="s">
        <v>40</v>
      </c>
      <c r="C10" s="22" t="s">
        <v>41</v>
      </c>
      <c r="D10" s="22">
        <v>92</v>
      </c>
      <c r="E10" s="22" t="s">
        <v>224</v>
      </c>
      <c r="F10" s="22" t="s">
        <v>16</v>
      </c>
      <c r="G10" s="24">
        <v>0.02431712962962963</v>
      </c>
      <c r="H10" s="31">
        <v>0.02517361111111111</v>
      </c>
      <c r="I10" s="31"/>
      <c r="J10" s="32">
        <v>0.024907407407407406</v>
      </c>
      <c r="K10" s="31">
        <f t="shared" si="0"/>
        <v>0.07439814814814814</v>
      </c>
      <c r="L10" s="21">
        <f t="shared" si="1"/>
        <v>0.07439814814814814</v>
      </c>
      <c r="N10" s="38"/>
      <c r="O10" s="36"/>
    </row>
    <row r="11" spans="1:15" ht="14.25">
      <c r="A11" s="22">
        <v>4</v>
      </c>
      <c r="B11" s="22" t="s">
        <v>162</v>
      </c>
      <c r="C11" s="22" t="s">
        <v>163</v>
      </c>
      <c r="D11" s="22">
        <v>91</v>
      </c>
      <c r="E11" s="22" t="s">
        <v>224</v>
      </c>
      <c r="F11" s="22" t="s">
        <v>132</v>
      </c>
      <c r="G11" s="24">
        <v>0.02431712962962963</v>
      </c>
      <c r="H11" s="31">
        <v>0.02550925925925926</v>
      </c>
      <c r="I11" s="31">
        <v>0.0250462962962963</v>
      </c>
      <c r="J11" s="32">
        <v>0.025543981481481483</v>
      </c>
      <c r="K11" s="31">
        <f t="shared" si="0"/>
        <v>0.10041666666666668</v>
      </c>
      <c r="L11" s="21">
        <f t="shared" si="1"/>
        <v>0.0748726851851852</v>
      </c>
      <c r="N11" s="38"/>
      <c r="O11" s="36"/>
    </row>
    <row r="12" spans="1:15" ht="14.25">
      <c r="A12" s="22">
        <v>5</v>
      </c>
      <c r="B12" s="23" t="s">
        <v>92</v>
      </c>
      <c r="C12" s="22" t="s">
        <v>113</v>
      </c>
      <c r="D12" s="22">
        <v>84</v>
      </c>
      <c r="E12" s="22" t="s">
        <v>224</v>
      </c>
      <c r="F12" s="22" t="s">
        <v>176</v>
      </c>
      <c r="G12" s="24">
        <v>0.02516203703703704</v>
      </c>
      <c r="H12" s="31"/>
      <c r="I12" s="31">
        <v>0.02511574074074074</v>
      </c>
      <c r="J12" s="32">
        <v>0.026828703703703702</v>
      </c>
      <c r="K12" s="31">
        <f t="shared" si="0"/>
        <v>0.07710648148148148</v>
      </c>
      <c r="L12" s="21">
        <f t="shared" si="1"/>
        <v>0.07710648148148148</v>
      </c>
      <c r="N12" s="38"/>
      <c r="O12" s="36"/>
    </row>
    <row r="13" spans="1:15" ht="14.25">
      <c r="A13" s="22">
        <v>6</v>
      </c>
      <c r="B13" s="23" t="s">
        <v>60</v>
      </c>
      <c r="C13" s="33" t="s">
        <v>59</v>
      </c>
      <c r="D13" s="22">
        <v>68</v>
      </c>
      <c r="E13" s="22" t="s">
        <v>202</v>
      </c>
      <c r="F13" s="22" t="s">
        <v>176</v>
      </c>
      <c r="G13" s="24">
        <v>0.025821759259259256</v>
      </c>
      <c r="H13" s="31">
        <v>0.026446759259259264</v>
      </c>
      <c r="I13" s="31">
        <v>0.02515046296296296</v>
      </c>
      <c r="J13" s="32">
        <v>0.026828703703703702</v>
      </c>
      <c r="K13" s="31">
        <f t="shared" si="0"/>
        <v>0.10424768518518518</v>
      </c>
      <c r="L13" s="21">
        <f t="shared" si="1"/>
        <v>0.07741898148148148</v>
      </c>
      <c r="N13" s="38"/>
      <c r="O13" s="36"/>
    </row>
    <row r="14" spans="1:15" ht="14.25">
      <c r="A14" s="22">
        <v>8</v>
      </c>
      <c r="B14" s="23" t="s">
        <v>32</v>
      </c>
      <c r="C14" s="22" t="s">
        <v>33</v>
      </c>
      <c r="D14" s="22">
        <v>58</v>
      </c>
      <c r="E14" s="22" t="s">
        <v>198</v>
      </c>
      <c r="F14" s="22" t="s">
        <v>16</v>
      </c>
      <c r="G14" s="24">
        <v>0.02542824074074074</v>
      </c>
      <c r="H14" s="31">
        <v>0.026712962962962966</v>
      </c>
      <c r="I14" s="31">
        <v>0.02546296296296296</v>
      </c>
      <c r="J14" s="32">
        <v>0.0265625</v>
      </c>
      <c r="K14" s="31">
        <f t="shared" si="0"/>
        <v>0.10416666666666667</v>
      </c>
      <c r="L14" s="21">
        <f t="shared" si="1"/>
        <v>0.0774537037037037</v>
      </c>
      <c r="N14" s="38"/>
      <c r="O14" s="36"/>
    </row>
    <row r="15" spans="1:15" ht="14.25">
      <c r="A15" s="22">
        <v>7</v>
      </c>
      <c r="B15" s="22" t="s">
        <v>125</v>
      </c>
      <c r="C15" s="22" t="s">
        <v>126</v>
      </c>
      <c r="D15" s="22">
        <v>91</v>
      </c>
      <c r="E15" s="22" t="s">
        <v>224</v>
      </c>
      <c r="F15" s="22" t="s">
        <v>127</v>
      </c>
      <c r="G15" s="24">
        <v>0.024652777777777777</v>
      </c>
      <c r="H15" s="31"/>
      <c r="I15" s="31">
        <v>0.02636574074074074</v>
      </c>
      <c r="J15" s="32">
        <v>0.02783564814814815</v>
      </c>
      <c r="K15" s="31">
        <f t="shared" si="0"/>
        <v>0.07885416666666667</v>
      </c>
      <c r="L15" s="21">
        <f t="shared" si="1"/>
        <v>0.07885416666666667</v>
      </c>
      <c r="N15" s="38"/>
      <c r="O15" s="36"/>
    </row>
    <row r="16" spans="1:15" ht="14.25">
      <c r="A16" s="22">
        <v>9</v>
      </c>
      <c r="B16" s="22" t="s">
        <v>153</v>
      </c>
      <c r="C16" s="22" t="s">
        <v>154</v>
      </c>
      <c r="D16" s="22">
        <v>68</v>
      </c>
      <c r="E16" s="22" t="s">
        <v>202</v>
      </c>
      <c r="F16" s="22" t="s">
        <v>67</v>
      </c>
      <c r="G16" s="24">
        <v>0.026354166666666668</v>
      </c>
      <c r="H16" s="31">
        <v>0.028645833333333332</v>
      </c>
      <c r="I16" s="31">
        <v>0.02631944444444444</v>
      </c>
      <c r="J16" s="32">
        <v>0.027592592592592596</v>
      </c>
      <c r="K16" s="31">
        <f t="shared" si="0"/>
        <v>0.10891203703703704</v>
      </c>
      <c r="L16" s="21">
        <f t="shared" si="1"/>
        <v>0.0802662037037037</v>
      </c>
      <c r="N16" s="38"/>
      <c r="O16" s="36"/>
    </row>
    <row r="17" spans="1:15" ht="14.25">
      <c r="A17" s="22">
        <v>10</v>
      </c>
      <c r="B17" s="22" t="s">
        <v>47</v>
      </c>
      <c r="C17" s="22" t="s">
        <v>181</v>
      </c>
      <c r="D17" s="22">
        <v>77</v>
      </c>
      <c r="E17" s="22" t="s">
        <v>196</v>
      </c>
      <c r="F17" s="22" t="s">
        <v>234</v>
      </c>
      <c r="G17" s="24">
        <v>0.026793981481481485</v>
      </c>
      <c r="H17" s="31">
        <v>0.028414351851851847</v>
      </c>
      <c r="I17" s="31">
        <v>0.026273148148148153</v>
      </c>
      <c r="J17" s="32">
        <v>0.027592592592592596</v>
      </c>
      <c r="K17" s="31">
        <f t="shared" si="0"/>
        <v>0.10907407407407409</v>
      </c>
      <c r="L17" s="21">
        <f t="shared" si="1"/>
        <v>0.08065972222222223</v>
      </c>
      <c r="N17" s="38"/>
      <c r="O17" s="36"/>
    </row>
    <row r="18" spans="1:15" ht="14.25">
      <c r="A18" s="22">
        <v>11</v>
      </c>
      <c r="B18" s="23" t="s">
        <v>54</v>
      </c>
      <c r="C18" s="22" t="s">
        <v>55</v>
      </c>
      <c r="D18" s="22">
        <v>63</v>
      </c>
      <c r="E18" s="22" t="s">
        <v>200</v>
      </c>
      <c r="F18" s="22" t="s">
        <v>231</v>
      </c>
      <c r="G18" s="24">
        <v>0.02684027777777778</v>
      </c>
      <c r="H18" s="31">
        <v>0.027962962962962964</v>
      </c>
      <c r="I18" s="31">
        <v>0.026180555555555558</v>
      </c>
      <c r="J18" s="32">
        <v>0.028113425925925927</v>
      </c>
      <c r="K18" s="31">
        <f t="shared" si="0"/>
        <v>0.10909722222222223</v>
      </c>
      <c r="L18" s="21">
        <f t="shared" si="1"/>
        <v>0.0809837962962963</v>
      </c>
      <c r="N18" s="38"/>
      <c r="O18" s="36"/>
    </row>
    <row r="19" spans="1:15" ht="14.25">
      <c r="A19" s="22">
        <v>12</v>
      </c>
      <c r="B19" s="22" t="s">
        <v>149</v>
      </c>
      <c r="C19" s="22" t="s">
        <v>22</v>
      </c>
      <c r="D19" s="22">
        <v>60</v>
      </c>
      <c r="E19" s="22" t="s">
        <v>200</v>
      </c>
      <c r="F19" s="22" t="s">
        <v>135</v>
      </c>
      <c r="G19" s="24">
        <v>0.02715277777777778</v>
      </c>
      <c r="H19" s="31">
        <v>0.02802083333333333</v>
      </c>
      <c r="I19" s="31">
        <v>0.026516203703703698</v>
      </c>
      <c r="J19" s="32">
        <v>0.027650462962962963</v>
      </c>
      <c r="K19" s="31">
        <f t="shared" si="0"/>
        <v>0.10934027777777777</v>
      </c>
      <c r="L19" s="21">
        <f t="shared" si="1"/>
        <v>0.08131944444444444</v>
      </c>
      <c r="N19" s="38"/>
      <c r="O19" s="36"/>
    </row>
    <row r="20" spans="1:15" ht="14.25">
      <c r="A20" s="22">
        <v>13</v>
      </c>
      <c r="B20" s="23" t="s">
        <v>107</v>
      </c>
      <c r="C20" s="22" t="s">
        <v>108</v>
      </c>
      <c r="D20" s="22">
        <v>67</v>
      </c>
      <c r="E20" s="22" t="s">
        <v>202</v>
      </c>
      <c r="F20" s="22" t="s">
        <v>35</v>
      </c>
      <c r="G20" s="24">
        <v>0.026921296296296294</v>
      </c>
      <c r="H20" s="31">
        <v>0.027430555555555555</v>
      </c>
      <c r="I20" s="31"/>
      <c r="J20" s="32">
        <v>0.027002314814814812</v>
      </c>
      <c r="K20" s="31">
        <f t="shared" si="0"/>
        <v>0.08135416666666666</v>
      </c>
      <c r="L20" s="21">
        <f t="shared" si="1"/>
        <v>0.08135416666666666</v>
      </c>
      <c r="N20" s="38"/>
      <c r="O20" s="36"/>
    </row>
    <row r="21" spans="1:15" ht="14.25">
      <c r="A21" s="22">
        <v>14</v>
      </c>
      <c r="B21" s="23" t="s">
        <v>74</v>
      </c>
      <c r="C21" s="22" t="s">
        <v>50</v>
      </c>
      <c r="D21" s="22">
        <v>70</v>
      </c>
      <c r="E21" s="22" t="s">
        <v>193</v>
      </c>
      <c r="F21" s="22" t="s">
        <v>21</v>
      </c>
      <c r="G21" s="24">
        <v>0.02659722222222222</v>
      </c>
      <c r="H21" s="31">
        <v>0.02774305555555556</v>
      </c>
      <c r="I21" s="31">
        <v>0.027141203703703706</v>
      </c>
      <c r="J21" s="32">
        <v>0.027997685185185184</v>
      </c>
      <c r="K21" s="31">
        <f t="shared" si="0"/>
        <v>0.10947916666666667</v>
      </c>
      <c r="L21" s="21">
        <f t="shared" si="1"/>
        <v>0.08148148148148149</v>
      </c>
      <c r="N21" s="38"/>
      <c r="O21" s="36"/>
    </row>
    <row r="22" spans="1:15" ht="14.25">
      <c r="A22" s="22">
        <v>15</v>
      </c>
      <c r="B22" s="23" t="s">
        <v>11</v>
      </c>
      <c r="C22" s="22" t="s">
        <v>12</v>
      </c>
      <c r="D22" s="22">
        <v>74</v>
      </c>
      <c r="E22" s="22" t="s">
        <v>196</v>
      </c>
      <c r="F22" s="22" t="s">
        <v>13</v>
      </c>
      <c r="G22" s="24">
        <v>0.02693287037037037</v>
      </c>
      <c r="H22" s="31">
        <v>0.02855324074074074</v>
      </c>
      <c r="I22" s="31">
        <v>0.027442129629629632</v>
      </c>
      <c r="J22" s="32"/>
      <c r="K22" s="31">
        <f t="shared" si="0"/>
        <v>0.08292824074074075</v>
      </c>
      <c r="L22" s="21">
        <f t="shared" si="1"/>
        <v>0.08292824074074075</v>
      </c>
      <c r="N22" s="38"/>
      <c r="O22" s="36"/>
    </row>
    <row r="23" spans="1:15" ht="14.25">
      <c r="A23" s="22">
        <v>16</v>
      </c>
      <c r="B23" s="22" t="s">
        <v>175</v>
      </c>
      <c r="C23" s="22" t="s">
        <v>165</v>
      </c>
      <c r="D23" s="22">
        <v>67</v>
      </c>
      <c r="E23" s="22" t="s">
        <v>202</v>
      </c>
      <c r="F23" s="22" t="s">
        <v>178</v>
      </c>
      <c r="G23" s="24">
        <v>0.028113425925925927</v>
      </c>
      <c r="H23" s="31">
        <v>0.029166666666666664</v>
      </c>
      <c r="I23" s="31">
        <v>0.026898148148148147</v>
      </c>
      <c r="J23" s="32">
        <v>0.028194444444444442</v>
      </c>
      <c r="K23" s="31">
        <f t="shared" si="0"/>
        <v>0.11237268518518517</v>
      </c>
      <c r="L23" s="21">
        <f t="shared" si="1"/>
        <v>0.08320601851851851</v>
      </c>
      <c r="N23" s="38"/>
      <c r="O23" s="36"/>
    </row>
    <row r="24" spans="1:15" ht="14.25">
      <c r="A24" s="22">
        <v>17</v>
      </c>
      <c r="B24" s="23" t="s">
        <v>205</v>
      </c>
      <c r="C24" s="22" t="s">
        <v>201</v>
      </c>
      <c r="D24" s="22">
        <v>63</v>
      </c>
      <c r="E24" s="22" t="s">
        <v>200</v>
      </c>
      <c r="F24" s="22" t="s">
        <v>206</v>
      </c>
      <c r="G24" s="24"/>
      <c r="H24" s="31">
        <v>0.0290162037037037</v>
      </c>
      <c r="I24" s="31">
        <v>0.027349537037037037</v>
      </c>
      <c r="J24" s="32">
        <v>0.028460648148148148</v>
      </c>
      <c r="K24" s="31">
        <f t="shared" si="0"/>
        <v>0.08482638888888888</v>
      </c>
      <c r="L24" s="21">
        <f t="shared" si="1"/>
        <v>0.08482638888888888</v>
      </c>
      <c r="N24" s="38"/>
      <c r="O24" s="36"/>
    </row>
    <row r="25" spans="1:15" ht="14.25">
      <c r="A25" s="22">
        <v>18</v>
      </c>
      <c r="B25" s="22" t="s">
        <v>156</v>
      </c>
      <c r="C25" s="22" t="s">
        <v>157</v>
      </c>
      <c r="D25" s="22">
        <v>71</v>
      </c>
      <c r="E25" s="22" t="s">
        <v>193</v>
      </c>
      <c r="F25" s="22" t="s">
        <v>158</v>
      </c>
      <c r="G25" s="24">
        <v>0.028310185185185185</v>
      </c>
      <c r="H25" s="31">
        <v>0.029629629629629627</v>
      </c>
      <c r="I25" s="31">
        <v>0.027974537037037034</v>
      </c>
      <c r="J25" s="32">
        <v>0.029247685185185186</v>
      </c>
      <c r="K25" s="31">
        <f t="shared" si="0"/>
        <v>0.11516203703703702</v>
      </c>
      <c r="L25" s="21">
        <f t="shared" si="1"/>
        <v>0.0855324074074074</v>
      </c>
      <c r="N25" s="38"/>
      <c r="O25" s="36"/>
    </row>
    <row r="26" spans="1:15" ht="14.25">
      <c r="A26" s="22">
        <v>19</v>
      </c>
      <c r="B26" s="23" t="s">
        <v>109</v>
      </c>
      <c r="C26" s="22" t="s">
        <v>110</v>
      </c>
      <c r="D26" s="22">
        <v>66</v>
      </c>
      <c r="E26" s="22" t="s">
        <v>202</v>
      </c>
      <c r="F26" s="22" t="s">
        <v>111</v>
      </c>
      <c r="G26" s="24">
        <v>0.02787037037037037</v>
      </c>
      <c r="H26" s="31">
        <v>0.030347222222222223</v>
      </c>
      <c r="I26" s="31">
        <v>0.028287037037037038</v>
      </c>
      <c r="J26" s="32">
        <v>0.02943287037037037</v>
      </c>
      <c r="K26" s="31">
        <f t="shared" si="0"/>
        <v>0.1159375</v>
      </c>
      <c r="L26" s="21">
        <f t="shared" si="1"/>
        <v>0.08559027777777778</v>
      </c>
      <c r="N26" s="38"/>
      <c r="O26" s="36"/>
    </row>
    <row r="27" spans="1:15" ht="14.25">
      <c r="A27" s="22">
        <v>20</v>
      </c>
      <c r="B27" s="23" t="s">
        <v>48</v>
      </c>
      <c r="C27" s="22" t="s">
        <v>15</v>
      </c>
      <c r="D27" s="22">
        <v>69</v>
      </c>
      <c r="E27" s="22" t="s">
        <v>193</v>
      </c>
      <c r="F27" s="22" t="s">
        <v>172</v>
      </c>
      <c r="G27" s="24">
        <v>0.027789351851851853</v>
      </c>
      <c r="H27" s="31"/>
      <c r="I27" s="31">
        <v>0.028958333333333336</v>
      </c>
      <c r="J27" s="32">
        <v>0.02935185185185185</v>
      </c>
      <c r="K27" s="31">
        <f t="shared" si="0"/>
        <v>0.08609953703703704</v>
      </c>
      <c r="L27" s="21">
        <f t="shared" si="1"/>
        <v>0.08609953703703704</v>
      </c>
      <c r="N27" s="38"/>
      <c r="O27" s="36"/>
    </row>
    <row r="28" spans="1:15" ht="14.25">
      <c r="A28" s="22">
        <v>21</v>
      </c>
      <c r="B28" s="23" t="s">
        <v>98</v>
      </c>
      <c r="C28" s="22" t="s">
        <v>99</v>
      </c>
      <c r="D28" s="22">
        <v>69</v>
      </c>
      <c r="E28" s="22" t="s">
        <v>193</v>
      </c>
      <c r="F28" s="22" t="s">
        <v>180</v>
      </c>
      <c r="G28" s="24">
        <v>0.028587962962962964</v>
      </c>
      <c r="H28" s="31">
        <v>0.029675925925925925</v>
      </c>
      <c r="I28" s="31">
        <v>0.027997685185185184</v>
      </c>
      <c r="J28" s="24"/>
      <c r="K28" s="31">
        <f t="shared" si="0"/>
        <v>0.08626157407407407</v>
      </c>
      <c r="L28" s="21">
        <f t="shared" si="1"/>
        <v>0.08626157407407407</v>
      </c>
      <c r="N28" s="38"/>
      <c r="O28" s="36"/>
    </row>
    <row r="29" spans="1:15" ht="14.25">
      <c r="A29" s="22">
        <v>22</v>
      </c>
      <c r="B29" s="23" t="s">
        <v>96</v>
      </c>
      <c r="C29" s="22" t="s">
        <v>31</v>
      </c>
      <c r="D29" s="22">
        <v>66</v>
      </c>
      <c r="E29" s="22" t="s">
        <v>202</v>
      </c>
      <c r="F29" s="22" t="s">
        <v>97</v>
      </c>
      <c r="G29" s="24">
        <v>0.029074074074074075</v>
      </c>
      <c r="H29" s="31">
        <v>0.030486111111111113</v>
      </c>
      <c r="I29" s="31">
        <v>0.02883101851851852</v>
      </c>
      <c r="J29" s="32">
        <v>0.029479166666666667</v>
      </c>
      <c r="K29" s="31">
        <f t="shared" si="0"/>
        <v>0.11787037037037038</v>
      </c>
      <c r="L29" s="21">
        <f t="shared" si="1"/>
        <v>0.08738425925925926</v>
      </c>
      <c r="N29" s="38"/>
      <c r="O29" s="36"/>
    </row>
    <row r="30" spans="1:15" ht="14.25">
      <c r="A30" s="22">
        <v>23</v>
      </c>
      <c r="B30" s="23" t="s">
        <v>61</v>
      </c>
      <c r="C30" s="22" t="s">
        <v>30</v>
      </c>
      <c r="D30" s="22">
        <v>62</v>
      </c>
      <c r="E30" s="22" t="s">
        <v>200</v>
      </c>
      <c r="F30" s="22" t="s">
        <v>62</v>
      </c>
      <c r="G30" s="24">
        <v>0.029629629629629627</v>
      </c>
      <c r="H30" s="31"/>
      <c r="I30" s="31">
        <v>0.02972222222222222</v>
      </c>
      <c r="J30" s="32">
        <v>0.03025462962962963</v>
      </c>
      <c r="K30" s="31">
        <f t="shared" si="0"/>
        <v>0.08960648148148148</v>
      </c>
      <c r="L30" s="21">
        <f t="shared" si="1"/>
        <v>0.08960648148148148</v>
      </c>
      <c r="N30" s="38"/>
      <c r="O30" s="36"/>
    </row>
    <row r="31" spans="1:15" ht="14.25">
      <c r="A31" s="22">
        <v>24</v>
      </c>
      <c r="B31" s="23" t="s">
        <v>101</v>
      </c>
      <c r="C31" s="22" t="s">
        <v>232</v>
      </c>
      <c r="D31" s="22">
        <v>63</v>
      </c>
      <c r="E31" s="22" t="s">
        <v>200</v>
      </c>
      <c r="F31" s="22" t="s">
        <v>233</v>
      </c>
      <c r="G31" s="24"/>
      <c r="H31" s="31">
        <v>0.03159722222222222</v>
      </c>
      <c r="I31" s="31">
        <v>0.029143518518518517</v>
      </c>
      <c r="J31" s="32">
        <v>0.029166666666666664</v>
      </c>
      <c r="K31" s="31">
        <f t="shared" si="0"/>
        <v>0.0899074074074074</v>
      </c>
      <c r="L31" s="21">
        <f t="shared" si="1"/>
        <v>0.08990740740740741</v>
      </c>
      <c r="N31" s="47"/>
      <c r="O31" s="36"/>
    </row>
    <row r="32" spans="1:15" ht="14.25">
      <c r="A32" s="22">
        <v>25</v>
      </c>
      <c r="B32" s="23" t="s">
        <v>45</v>
      </c>
      <c r="C32" s="22" t="s">
        <v>46</v>
      </c>
      <c r="D32" s="22">
        <v>61</v>
      </c>
      <c r="E32" s="22" t="s">
        <v>200</v>
      </c>
      <c r="F32" s="22" t="s">
        <v>21</v>
      </c>
      <c r="G32" s="24">
        <v>0.029837962962962965</v>
      </c>
      <c r="H32" s="31">
        <v>0.03108796296296296</v>
      </c>
      <c r="I32" s="31">
        <v>0.029664351851851855</v>
      </c>
      <c r="J32" s="32">
        <v>0.03043981481481482</v>
      </c>
      <c r="K32" s="31">
        <f t="shared" si="0"/>
        <v>0.1210300925925926</v>
      </c>
      <c r="L32" s="21">
        <f t="shared" si="1"/>
        <v>0.08994212962962964</v>
      </c>
      <c r="N32" s="38"/>
      <c r="O32" s="36"/>
    </row>
    <row r="33" spans="1:15" ht="14.25">
      <c r="A33" s="22">
        <v>26</v>
      </c>
      <c r="B33" s="23" t="s">
        <v>74</v>
      </c>
      <c r="C33" s="22" t="s">
        <v>90</v>
      </c>
      <c r="D33" s="22">
        <v>55</v>
      </c>
      <c r="E33" s="22" t="s">
        <v>198</v>
      </c>
      <c r="F33" s="22" t="s">
        <v>21</v>
      </c>
      <c r="G33" s="24">
        <v>0.02943287037037037</v>
      </c>
      <c r="H33" s="31">
        <v>0.03119212962962963</v>
      </c>
      <c r="I33" s="31">
        <v>0.029861111111111113</v>
      </c>
      <c r="J33" s="32"/>
      <c r="K33" s="31">
        <f t="shared" si="0"/>
        <v>0.09048611111111111</v>
      </c>
      <c r="L33" s="21">
        <f t="shared" si="1"/>
        <v>0.09048611111111111</v>
      </c>
      <c r="N33" s="38"/>
      <c r="O33" s="36"/>
    </row>
    <row r="34" spans="1:15" ht="14.25">
      <c r="A34" s="22">
        <v>27</v>
      </c>
      <c r="B34" s="23" t="s">
        <v>100</v>
      </c>
      <c r="C34" s="22" t="s">
        <v>52</v>
      </c>
      <c r="D34" s="22">
        <v>82</v>
      </c>
      <c r="E34" s="22" t="s">
        <v>211</v>
      </c>
      <c r="F34" s="22" t="s">
        <v>199</v>
      </c>
      <c r="G34" s="24">
        <v>0.0296875</v>
      </c>
      <c r="H34" s="31">
        <v>0.03127314814814815</v>
      </c>
      <c r="I34" s="31">
        <v>0.03068287037037037</v>
      </c>
      <c r="J34" s="32">
        <v>0.030636574074074076</v>
      </c>
      <c r="K34" s="31">
        <f t="shared" si="0"/>
        <v>0.12228009259259259</v>
      </c>
      <c r="L34" s="21">
        <f t="shared" si="1"/>
        <v>0.09100694444444445</v>
      </c>
      <c r="N34" s="38"/>
      <c r="O34" s="36"/>
    </row>
    <row r="35" spans="1:15" ht="14.25">
      <c r="A35" s="22">
        <v>28</v>
      </c>
      <c r="B35" s="22" t="s">
        <v>221</v>
      </c>
      <c r="C35" s="22" t="s">
        <v>222</v>
      </c>
      <c r="D35" s="22">
        <v>79</v>
      </c>
      <c r="E35" s="22" t="s">
        <v>211</v>
      </c>
      <c r="F35" s="22" t="s">
        <v>152</v>
      </c>
      <c r="G35" s="24">
        <v>0.03113425925925926</v>
      </c>
      <c r="H35" s="31"/>
      <c r="I35" s="31">
        <v>0.02939814814814815</v>
      </c>
      <c r="J35" s="32">
        <v>0.03078703703703704</v>
      </c>
      <c r="K35" s="31">
        <f t="shared" si="0"/>
        <v>0.09131944444444445</v>
      </c>
      <c r="L35" s="21">
        <f t="shared" si="1"/>
        <v>0.09131944444444445</v>
      </c>
      <c r="N35" s="38"/>
      <c r="O35" s="36"/>
    </row>
    <row r="36" spans="1:15" ht="14.25">
      <c r="A36" s="22">
        <v>29</v>
      </c>
      <c r="B36" s="23" t="s">
        <v>112</v>
      </c>
      <c r="C36" s="22" t="s">
        <v>33</v>
      </c>
      <c r="D36" s="22">
        <v>53</v>
      </c>
      <c r="E36" s="22" t="s">
        <v>210</v>
      </c>
      <c r="F36" s="22" t="s">
        <v>21</v>
      </c>
      <c r="G36" s="24">
        <v>0.03008101851851852</v>
      </c>
      <c r="H36" s="31"/>
      <c r="I36" s="31">
        <v>0.02943287037037037</v>
      </c>
      <c r="J36" s="32">
        <v>0.031886574074074074</v>
      </c>
      <c r="K36" s="31">
        <f t="shared" si="0"/>
        <v>0.09140046296296298</v>
      </c>
      <c r="L36" s="21">
        <f t="shared" si="1"/>
        <v>0.09140046296296298</v>
      </c>
      <c r="N36" s="38"/>
      <c r="O36" s="36"/>
    </row>
    <row r="37" spans="1:15" ht="14.25">
      <c r="A37" s="22">
        <v>30</v>
      </c>
      <c r="B37" s="23" t="s">
        <v>94</v>
      </c>
      <c r="C37" s="22" t="s">
        <v>95</v>
      </c>
      <c r="D37" s="22">
        <v>74</v>
      </c>
      <c r="E37" s="22" t="s">
        <v>196</v>
      </c>
      <c r="F37" s="22" t="s">
        <v>21</v>
      </c>
      <c r="G37" s="24"/>
      <c r="H37" s="31">
        <v>0.030335648148148143</v>
      </c>
      <c r="I37" s="31">
        <v>0.02990740740740741</v>
      </c>
      <c r="J37" s="32">
        <v>0.03119212962962963</v>
      </c>
      <c r="K37" s="31">
        <f t="shared" si="0"/>
        <v>0.09143518518518517</v>
      </c>
      <c r="L37" s="21">
        <f t="shared" si="1"/>
        <v>0.09143518518518517</v>
      </c>
      <c r="N37" s="38"/>
      <c r="O37" s="36"/>
    </row>
    <row r="38" spans="1:15" ht="14.25">
      <c r="A38" s="22">
        <v>31</v>
      </c>
      <c r="B38" s="23" t="s">
        <v>14</v>
      </c>
      <c r="C38" s="22" t="s">
        <v>15</v>
      </c>
      <c r="D38" s="22">
        <v>63</v>
      </c>
      <c r="E38" s="22" t="s">
        <v>200</v>
      </c>
      <c r="F38" s="22" t="s">
        <v>16</v>
      </c>
      <c r="G38" s="24">
        <v>0.028981481481481483</v>
      </c>
      <c r="H38" s="31">
        <v>0.031180555555555555</v>
      </c>
      <c r="I38" s="31">
        <v>0.03229166666666667</v>
      </c>
      <c r="J38" s="32">
        <v>0.03131944444444445</v>
      </c>
      <c r="K38" s="31">
        <f t="shared" si="0"/>
        <v>0.12377314814814816</v>
      </c>
      <c r="L38" s="21">
        <f t="shared" si="1"/>
        <v>0.0914814814814815</v>
      </c>
      <c r="N38" s="38"/>
      <c r="O38" s="36"/>
    </row>
    <row r="39" spans="1:15" ht="14.25">
      <c r="A39" s="22">
        <v>32</v>
      </c>
      <c r="B39" s="22" t="s">
        <v>188</v>
      </c>
      <c r="C39" s="22" t="s">
        <v>116</v>
      </c>
      <c r="D39" s="22">
        <v>72</v>
      </c>
      <c r="E39" s="22" t="s">
        <v>193</v>
      </c>
      <c r="F39" s="22" t="s">
        <v>189</v>
      </c>
      <c r="G39" s="24">
        <v>0.03090277777777778</v>
      </c>
      <c r="H39" s="31"/>
      <c r="I39" s="31">
        <v>0.03019675925925926</v>
      </c>
      <c r="J39" s="32">
        <v>0.031099537037037037</v>
      </c>
      <c r="K39" s="31">
        <f t="shared" si="0"/>
        <v>0.09219907407407407</v>
      </c>
      <c r="L39" s="21">
        <f t="shared" si="1"/>
        <v>0.09219907407407407</v>
      </c>
      <c r="N39" s="38"/>
      <c r="O39" s="36"/>
    </row>
    <row r="40" spans="1:15" ht="14.25">
      <c r="A40" s="22">
        <v>33</v>
      </c>
      <c r="B40" s="22" t="s">
        <v>171</v>
      </c>
      <c r="C40" s="22" t="s">
        <v>115</v>
      </c>
      <c r="D40" s="22">
        <v>58</v>
      </c>
      <c r="E40" s="22" t="s">
        <v>198</v>
      </c>
      <c r="F40" s="22" t="s">
        <v>67</v>
      </c>
      <c r="G40" s="24">
        <v>0.028877314814814817</v>
      </c>
      <c r="H40" s="31">
        <v>0.030150462962962962</v>
      </c>
      <c r="I40" s="31"/>
      <c r="J40" s="32">
        <v>0.03439814814814814</v>
      </c>
      <c r="K40" s="31">
        <f aca="true" t="shared" si="2" ref="K40:K71">SUM(G40:J40)</f>
        <v>0.09342592592592591</v>
      </c>
      <c r="L40" s="21">
        <f aca="true" t="shared" si="3" ref="L40:L71">IF(OR(ISERROR(SMALL(G40:J40,1)),ISERROR(SMALL(G40:J40,2)),ISERROR(SMALL(G40:J40,3))),"",SMALL(G40:J40,1)+SMALL(G40:J40,2)+SMALL(G40:J40,3))</f>
        <v>0.09342592592592591</v>
      </c>
      <c r="N40" s="38"/>
      <c r="O40" s="36"/>
    </row>
    <row r="41" spans="1:15" ht="14.25">
      <c r="A41" s="22">
        <v>34</v>
      </c>
      <c r="B41" s="22" t="s">
        <v>184</v>
      </c>
      <c r="C41" s="22" t="s">
        <v>185</v>
      </c>
      <c r="D41" s="22">
        <v>68</v>
      </c>
      <c r="E41" s="22" t="s">
        <v>202</v>
      </c>
      <c r="F41" s="22" t="s">
        <v>16</v>
      </c>
      <c r="G41" s="24">
        <v>0.02981481481481481</v>
      </c>
      <c r="H41" s="31">
        <v>0.03290509259259259</v>
      </c>
      <c r="I41" s="31">
        <v>0.030972222222222224</v>
      </c>
      <c r="J41" s="32">
        <v>0.041180555555555554</v>
      </c>
      <c r="K41" s="31">
        <f t="shared" si="2"/>
        <v>0.1348726851851852</v>
      </c>
      <c r="L41" s="21">
        <f t="shared" si="3"/>
        <v>0.09369212962962963</v>
      </c>
      <c r="N41" s="38"/>
      <c r="O41" s="36"/>
    </row>
    <row r="42" spans="1:15" ht="14.25">
      <c r="A42" s="22">
        <v>35</v>
      </c>
      <c r="B42" s="22" t="s">
        <v>150</v>
      </c>
      <c r="C42" s="22" t="s">
        <v>151</v>
      </c>
      <c r="D42" s="22">
        <v>72</v>
      </c>
      <c r="E42" s="22" t="s">
        <v>193</v>
      </c>
      <c r="F42" s="22" t="s">
        <v>91</v>
      </c>
      <c r="G42" s="24">
        <v>0.03119212962962963</v>
      </c>
      <c r="H42" s="31">
        <v>0.03275462962962963</v>
      </c>
      <c r="I42" s="31">
        <v>0.030289351851851855</v>
      </c>
      <c r="J42" s="32">
        <v>0.032337962962962964</v>
      </c>
      <c r="K42" s="31">
        <f t="shared" si="2"/>
        <v>0.1265740740740741</v>
      </c>
      <c r="L42" s="21">
        <f t="shared" si="3"/>
        <v>0.09381944444444446</v>
      </c>
      <c r="N42" s="38"/>
      <c r="O42" s="36"/>
    </row>
    <row r="43" spans="1:15" ht="14.25">
      <c r="A43" s="22">
        <v>36</v>
      </c>
      <c r="B43" s="23" t="s">
        <v>77</v>
      </c>
      <c r="C43" s="22" t="s">
        <v>30</v>
      </c>
      <c r="D43" s="22">
        <v>59</v>
      </c>
      <c r="E43" s="22" t="s">
        <v>200</v>
      </c>
      <c r="F43" s="22" t="s">
        <v>79</v>
      </c>
      <c r="G43" s="24">
        <v>0.031099537037037037</v>
      </c>
      <c r="H43" s="31"/>
      <c r="I43" s="31">
        <v>0.03050925925925926</v>
      </c>
      <c r="J43" s="32">
        <v>0.032615740740740744</v>
      </c>
      <c r="K43" s="31">
        <f t="shared" si="2"/>
        <v>0.09422453703703704</v>
      </c>
      <c r="L43" s="21">
        <f t="shared" si="3"/>
        <v>0.09422453703703704</v>
      </c>
      <c r="N43" s="38"/>
      <c r="O43" s="36"/>
    </row>
    <row r="44" spans="1:15" ht="14.25">
      <c r="A44" s="22">
        <v>37</v>
      </c>
      <c r="B44" s="23" t="s">
        <v>104</v>
      </c>
      <c r="C44" s="22" t="s">
        <v>105</v>
      </c>
      <c r="D44" s="22">
        <v>79</v>
      </c>
      <c r="E44" s="22" t="s">
        <v>211</v>
      </c>
      <c r="F44" s="22" t="s">
        <v>155</v>
      </c>
      <c r="G44" s="24">
        <v>0.03037037037037037</v>
      </c>
      <c r="H44" s="31">
        <v>0.03344907407407407</v>
      </c>
      <c r="I44" s="31"/>
      <c r="J44" s="32">
        <v>0.03144675925925926</v>
      </c>
      <c r="K44" s="31">
        <f t="shared" si="2"/>
        <v>0.0952662037037037</v>
      </c>
      <c r="L44" s="21">
        <f t="shared" si="3"/>
        <v>0.0952662037037037</v>
      </c>
      <c r="N44" s="38"/>
      <c r="O44" s="36"/>
    </row>
    <row r="45" spans="1:15" ht="14.25">
      <c r="A45" s="22">
        <v>38</v>
      </c>
      <c r="B45" s="22" t="s">
        <v>147</v>
      </c>
      <c r="C45" s="22" t="s">
        <v>36</v>
      </c>
      <c r="D45" s="22">
        <v>57</v>
      </c>
      <c r="E45" s="22" t="s">
        <v>198</v>
      </c>
      <c r="F45" s="22" t="s">
        <v>16</v>
      </c>
      <c r="G45" s="24">
        <v>0.03209490740740741</v>
      </c>
      <c r="H45" s="31">
        <v>0.03412037037037037</v>
      </c>
      <c r="I45" s="31">
        <v>0.030659722222222224</v>
      </c>
      <c r="J45" s="32"/>
      <c r="K45" s="31">
        <f t="shared" si="2"/>
        <v>0.096875</v>
      </c>
      <c r="L45" s="21">
        <f t="shared" si="3"/>
        <v>0.096875</v>
      </c>
      <c r="N45" s="38"/>
      <c r="O45" s="36"/>
    </row>
    <row r="46" spans="1:15" ht="14.25">
      <c r="A46" s="22">
        <v>39</v>
      </c>
      <c r="B46" s="23" t="s">
        <v>101</v>
      </c>
      <c r="C46" s="22" t="s">
        <v>102</v>
      </c>
      <c r="D46" s="22">
        <v>58</v>
      </c>
      <c r="E46" s="22" t="s">
        <v>198</v>
      </c>
      <c r="F46" s="22" t="s">
        <v>144</v>
      </c>
      <c r="G46" s="24">
        <v>0.03229166666666667</v>
      </c>
      <c r="H46" s="31">
        <v>0.03425925925925926</v>
      </c>
      <c r="I46" s="31">
        <v>0.03146990740740741</v>
      </c>
      <c r="J46" s="32">
        <v>0.03373842592592593</v>
      </c>
      <c r="K46" s="31">
        <f t="shared" si="2"/>
        <v>0.13175925925925927</v>
      </c>
      <c r="L46" s="21">
        <f t="shared" si="3"/>
        <v>0.0975</v>
      </c>
      <c r="N46" s="38"/>
      <c r="O46" s="36"/>
    </row>
    <row r="47" spans="1:15" ht="14.25">
      <c r="A47" s="22">
        <v>40</v>
      </c>
      <c r="B47" s="23" t="s">
        <v>18</v>
      </c>
      <c r="C47" s="22" t="s">
        <v>19</v>
      </c>
      <c r="D47" s="22">
        <v>60</v>
      </c>
      <c r="E47" s="22" t="s">
        <v>200</v>
      </c>
      <c r="F47" s="22" t="s">
        <v>16</v>
      </c>
      <c r="G47" s="24">
        <v>0.03179398148148148</v>
      </c>
      <c r="H47" s="31">
        <v>0.03392361111111111</v>
      </c>
      <c r="I47" s="31">
        <v>0.032025462962962964</v>
      </c>
      <c r="J47" s="32"/>
      <c r="K47" s="31">
        <f t="shared" si="2"/>
        <v>0.09774305555555556</v>
      </c>
      <c r="L47" s="21">
        <f t="shared" si="3"/>
        <v>0.09774305555555556</v>
      </c>
      <c r="N47" s="38"/>
      <c r="O47" s="36"/>
    </row>
    <row r="48" spans="1:15" ht="14.25">
      <c r="A48" s="22">
        <v>41</v>
      </c>
      <c r="B48" s="22" t="s">
        <v>138</v>
      </c>
      <c r="C48" s="22" t="s">
        <v>139</v>
      </c>
      <c r="D48" s="22">
        <v>67</v>
      </c>
      <c r="E48" s="22" t="s">
        <v>202</v>
      </c>
      <c r="F48" s="22" t="s">
        <v>140</v>
      </c>
      <c r="G48" s="24">
        <v>0.030972222222222224</v>
      </c>
      <c r="H48" s="31"/>
      <c r="I48" s="31">
        <v>0.0330787037037037</v>
      </c>
      <c r="J48" s="32">
        <v>0.03391203703703704</v>
      </c>
      <c r="K48" s="31">
        <f t="shared" si="2"/>
        <v>0.09796296296296297</v>
      </c>
      <c r="L48" s="21">
        <f t="shared" si="3"/>
        <v>0.09796296296296297</v>
      </c>
      <c r="N48" s="38"/>
      <c r="O48" s="36"/>
    </row>
    <row r="49" spans="1:15" ht="14.25">
      <c r="A49" s="22">
        <v>42</v>
      </c>
      <c r="B49" s="23" t="s">
        <v>106</v>
      </c>
      <c r="C49" s="22" t="s">
        <v>90</v>
      </c>
      <c r="D49" s="22">
        <v>55</v>
      </c>
      <c r="E49" s="22" t="s">
        <v>198</v>
      </c>
      <c r="F49" s="22" t="s">
        <v>85</v>
      </c>
      <c r="G49" s="24">
        <v>0.033136574074074075</v>
      </c>
      <c r="H49" s="31">
        <v>0.034375</v>
      </c>
      <c r="I49" s="31">
        <v>0.031956018518518516</v>
      </c>
      <c r="J49" s="32">
        <v>0.033483796296296296</v>
      </c>
      <c r="K49" s="31">
        <f t="shared" si="2"/>
        <v>0.13295138888888888</v>
      </c>
      <c r="L49" s="21">
        <f t="shared" si="3"/>
        <v>0.0985763888888889</v>
      </c>
      <c r="N49" s="38"/>
      <c r="O49" s="36"/>
    </row>
    <row r="50" spans="1:15" ht="14.25">
      <c r="A50" s="22">
        <v>43</v>
      </c>
      <c r="B50" s="22" t="s">
        <v>128</v>
      </c>
      <c r="C50" s="22" t="s">
        <v>51</v>
      </c>
      <c r="D50" s="22">
        <v>63</v>
      </c>
      <c r="E50" s="22" t="s">
        <v>200</v>
      </c>
      <c r="F50" s="22" t="s">
        <v>129</v>
      </c>
      <c r="G50" s="24">
        <v>0.030162037037037032</v>
      </c>
      <c r="H50" s="31">
        <v>0.03383101851851852</v>
      </c>
      <c r="I50" s="31"/>
      <c r="J50" s="32">
        <v>0.0346875</v>
      </c>
      <c r="K50" s="31">
        <f t="shared" si="2"/>
        <v>0.09868055555555555</v>
      </c>
      <c r="L50" s="21">
        <f t="shared" si="3"/>
        <v>0.09868055555555555</v>
      </c>
      <c r="N50" s="38"/>
      <c r="O50" s="36"/>
    </row>
    <row r="51" spans="1:15" ht="14.25">
      <c r="A51" s="22">
        <v>44</v>
      </c>
      <c r="B51" s="22" t="s">
        <v>118</v>
      </c>
      <c r="C51" s="22" t="s">
        <v>161</v>
      </c>
      <c r="D51" s="22">
        <v>48</v>
      </c>
      <c r="E51" s="22" t="s">
        <v>209</v>
      </c>
      <c r="F51" s="22" t="s">
        <v>16</v>
      </c>
      <c r="G51" s="24">
        <v>0.03320601851851852</v>
      </c>
      <c r="H51" s="31"/>
      <c r="I51" s="31">
        <v>0.03222222222222222</v>
      </c>
      <c r="J51" s="32">
        <v>0.03333333333333333</v>
      </c>
      <c r="K51" s="31">
        <f t="shared" si="2"/>
        <v>0.09876157407407407</v>
      </c>
      <c r="L51" s="21">
        <f t="shared" si="3"/>
        <v>0.09876157407407407</v>
      </c>
      <c r="N51" s="38"/>
      <c r="O51" s="36"/>
    </row>
    <row r="52" spans="1:15" ht="14.25">
      <c r="A52" s="22">
        <v>45</v>
      </c>
      <c r="B52" s="23" t="s">
        <v>63</v>
      </c>
      <c r="C52" s="22" t="s">
        <v>22</v>
      </c>
      <c r="D52" s="22">
        <v>61</v>
      </c>
      <c r="E52" s="22" t="s">
        <v>200</v>
      </c>
      <c r="F52" s="22" t="s">
        <v>16</v>
      </c>
      <c r="G52" s="24">
        <v>0.03215277777777777</v>
      </c>
      <c r="H52" s="34">
        <v>0.03496527777777778</v>
      </c>
      <c r="I52" s="31">
        <v>0.033125</v>
      </c>
      <c r="J52" s="32">
        <v>0.03350694444444444</v>
      </c>
      <c r="K52" s="31">
        <f t="shared" si="2"/>
        <v>0.13375</v>
      </c>
      <c r="L52" s="21">
        <f t="shared" si="3"/>
        <v>0.0987847222222222</v>
      </c>
      <c r="N52" s="38"/>
      <c r="O52" s="36"/>
    </row>
    <row r="53" spans="1:15" ht="14.25">
      <c r="A53" s="22">
        <v>46</v>
      </c>
      <c r="B53" s="22" t="s">
        <v>141</v>
      </c>
      <c r="C53" s="22" t="s">
        <v>65</v>
      </c>
      <c r="D53" s="22">
        <v>64</v>
      </c>
      <c r="E53" s="22" t="s">
        <v>202</v>
      </c>
      <c r="F53" s="22" t="s">
        <v>142</v>
      </c>
      <c r="G53" s="24">
        <v>0.034409722222222223</v>
      </c>
      <c r="H53" s="31">
        <v>0.03311342592592593</v>
      </c>
      <c r="I53" s="31">
        <v>0.03246527777777778</v>
      </c>
      <c r="J53" s="32">
        <v>0.03359953703703704</v>
      </c>
      <c r="K53" s="31">
        <f t="shared" si="2"/>
        <v>0.133587962962963</v>
      </c>
      <c r="L53" s="21">
        <f t="shared" si="3"/>
        <v>0.09917824074074075</v>
      </c>
      <c r="N53" s="38"/>
      <c r="O53" s="36"/>
    </row>
    <row r="54" spans="1:15" ht="14.25">
      <c r="A54" s="22">
        <v>47</v>
      </c>
      <c r="B54" s="23" t="s">
        <v>64</v>
      </c>
      <c r="C54" s="22" t="s">
        <v>56</v>
      </c>
      <c r="D54" s="22">
        <v>39</v>
      </c>
      <c r="E54" s="22" t="s">
        <v>230</v>
      </c>
      <c r="F54" s="22" t="s">
        <v>143</v>
      </c>
      <c r="G54" s="24">
        <v>0.03300925925925926</v>
      </c>
      <c r="H54" s="31">
        <v>0.0341087962962963</v>
      </c>
      <c r="I54" s="31">
        <v>0.0324537037037037</v>
      </c>
      <c r="J54" s="32">
        <v>0.034201388888888885</v>
      </c>
      <c r="K54" s="31">
        <f t="shared" si="2"/>
        <v>0.13377314814814814</v>
      </c>
      <c r="L54" s="21">
        <f t="shared" si="3"/>
        <v>0.09957175925925926</v>
      </c>
      <c r="N54" s="38"/>
      <c r="O54" s="36"/>
    </row>
    <row r="55" spans="1:15" ht="14.25">
      <c r="A55" s="22">
        <v>48</v>
      </c>
      <c r="B55" s="22" t="s">
        <v>122</v>
      </c>
      <c r="C55" s="22" t="s">
        <v>169</v>
      </c>
      <c r="D55" s="22">
        <v>77</v>
      </c>
      <c r="E55" s="22" t="s">
        <v>196</v>
      </c>
      <c r="F55" s="22" t="s">
        <v>170</v>
      </c>
      <c r="G55" s="24">
        <v>0.03614583333333333</v>
      </c>
      <c r="H55" s="31">
        <v>0.033854166666666664</v>
      </c>
      <c r="I55" s="31">
        <v>0.03231481481481482</v>
      </c>
      <c r="J55" s="32">
        <v>0.0346412037037037</v>
      </c>
      <c r="K55" s="31">
        <f t="shared" si="2"/>
        <v>0.13695601851851852</v>
      </c>
      <c r="L55" s="21">
        <f t="shared" si="3"/>
        <v>0.10081018518518518</v>
      </c>
      <c r="N55" s="38"/>
      <c r="O55" s="36"/>
    </row>
    <row r="56" spans="1:15" ht="14.25">
      <c r="A56" s="22">
        <v>49</v>
      </c>
      <c r="B56" s="22" t="s">
        <v>136</v>
      </c>
      <c r="C56" s="22" t="s">
        <v>22</v>
      </c>
      <c r="D56" s="22">
        <v>59</v>
      </c>
      <c r="E56" s="22" t="s">
        <v>200</v>
      </c>
      <c r="F56" s="22" t="s">
        <v>137</v>
      </c>
      <c r="G56" s="24">
        <v>0.033240740740740744</v>
      </c>
      <c r="H56" s="31">
        <v>0.03560185185185185</v>
      </c>
      <c r="I56" s="31">
        <v>0.032824074074074075</v>
      </c>
      <c r="J56" s="32">
        <v>0.03553240740740741</v>
      </c>
      <c r="K56" s="31">
        <f t="shared" si="2"/>
        <v>0.13719907407407408</v>
      </c>
      <c r="L56" s="21">
        <f t="shared" si="3"/>
        <v>0.10159722222222223</v>
      </c>
      <c r="N56" s="38"/>
      <c r="O56" s="36"/>
    </row>
    <row r="57" spans="1:15" ht="14.25">
      <c r="A57" s="22">
        <v>51</v>
      </c>
      <c r="B57" s="22" t="s">
        <v>148</v>
      </c>
      <c r="C57" s="22" t="s">
        <v>93</v>
      </c>
      <c r="D57" s="22">
        <v>61</v>
      </c>
      <c r="E57" s="22" t="s">
        <v>200</v>
      </c>
      <c r="F57" s="22" t="s">
        <v>142</v>
      </c>
      <c r="G57" s="24">
        <v>0.0321875</v>
      </c>
      <c r="H57" s="31">
        <v>0.03533564814814815</v>
      </c>
      <c r="I57" s="31">
        <v>0.03451388888888889</v>
      </c>
      <c r="J57" s="32">
        <v>0.03594907407407407</v>
      </c>
      <c r="K57" s="31">
        <f t="shared" si="2"/>
        <v>0.13798611111111111</v>
      </c>
      <c r="L57" s="21">
        <f t="shared" si="3"/>
        <v>0.10203703703703704</v>
      </c>
      <c r="N57" s="38"/>
      <c r="O57" s="36"/>
    </row>
    <row r="58" spans="1:15" ht="14.25">
      <c r="A58" s="22">
        <v>50</v>
      </c>
      <c r="B58" s="22" t="s">
        <v>122</v>
      </c>
      <c r="C58" s="22" t="s">
        <v>89</v>
      </c>
      <c r="D58" s="22">
        <v>78</v>
      </c>
      <c r="E58" s="22" t="s">
        <v>196</v>
      </c>
      <c r="F58" s="22" t="s">
        <v>123</v>
      </c>
      <c r="G58" s="24">
        <v>0.03626157407407408</v>
      </c>
      <c r="H58" s="31">
        <v>0.03822916666666667</v>
      </c>
      <c r="I58" s="31">
        <v>0.03260416666666667</v>
      </c>
      <c r="J58" s="32">
        <v>0.03459490740740741</v>
      </c>
      <c r="K58" s="31">
        <f t="shared" si="2"/>
        <v>0.14168981481481482</v>
      </c>
      <c r="L58" s="21">
        <f t="shared" si="3"/>
        <v>0.10346064814814815</v>
      </c>
      <c r="N58" s="38"/>
      <c r="O58" s="36"/>
    </row>
    <row r="59" spans="1:15" ht="14.25">
      <c r="A59" s="22">
        <v>52</v>
      </c>
      <c r="B59" s="23" t="s">
        <v>28</v>
      </c>
      <c r="C59" s="22" t="s">
        <v>29</v>
      </c>
      <c r="D59" s="22">
        <v>66</v>
      </c>
      <c r="E59" s="22" t="s">
        <v>202</v>
      </c>
      <c r="F59" s="22" t="s">
        <v>231</v>
      </c>
      <c r="G59" s="24">
        <v>0.03311342592592593</v>
      </c>
      <c r="H59" s="31">
        <v>0.035555555555555556</v>
      </c>
      <c r="I59" s="31">
        <v>0.034861111111111114</v>
      </c>
      <c r="J59" s="32"/>
      <c r="K59" s="31">
        <f t="shared" si="2"/>
        <v>0.1035300925925926</v>
      </c>
      <c r="L59" s="21">
        <f t="shared" si="3"/>
        <v>0.1035300925925926</v>
      </c>
      <c r="N59" s="38"/>
      <c r="O59" s="36"/>
    </row>
    <row r="60" spans="1:15" ht="14.25">
      <c r="A60" s="22">
        <v>53</v>
      </c>
      <c r="B60" s="22" t="s">
        <v>177</v>
      </c>
      <c r="C60" s="22" t="s">
        <v>179</v>
      </c>
      <c r="D60" s="22">
        <v>94</v>
      </c>
      <c r="E60" s="22" t="s">
        <v>225</v>
      </c>
      <c r="F60" s="22" t="s">
        <v>180</v>
      </c>
      <c r="G60" s="24">
        <v>0.030925925925925926</v>
      </c>
      <c r="H60" s="31">
        <v>0.03377314814814815</v>
      </c>
      <c r="I60" s="31"/>
      <c r="J60" s="32">
        <v>0.040729166666666664</v>
      </c>
      <c r="K60" s="31">
        <f t="shared" si="2"/>
        <v>0.10542824074074074</v>
      </c>
      <c r="L60" s="21">
        <f t="shared" si="3"/>
        <v>0.10542824074074074</v>
      </c>
      <c r="N60" s="38"/>
      <c r="O60" s="36"/>
    </row>
    <row r="61" spans="1:15" ht="14.25">
      <c r="A61" s="22">
        <v>54</v>
      </c>
      <c r="B61" s="23" t="s">
        <v>66</v>
      </c>
      <c r="C61" s="22" t="s">
        <v>65</v>
      </c>
      <c r="D61" s="22">
        <v>55</v>
      </c>
      <c r="E61" s="22" t="s">
        <v>198</v>
      </c>
      <c r="F61" s="22" t="s">
        <v>67</v>
      </c>
      <c r="G61" s="24">
        <v>0.03513888888888889</v>
      </c>
      <c r="H61" s="31"/>
      <c r="I61" s="31">
        <v>0.0349537037037037</v>
      </c>
      <c r="J61" s="32">
        <v>0.03607638888888889</v>
      </c>
      <c r="K61" s="31">
        <f t="shared" si="2"/>
        <v>0.10616898148148149</v>
      </c>
      <c r="L61" s="21">
        <f t="shared" si="3"/>
        <v>0.10616898148148149</v>
      </c>
      <c r="N61" s="38"/>
      <c r="O61" s="36"/>
    </row>
    <row r="62" spans="1:15" ht="14.25">
      <c r="A62" s="22">
        <v>55</v>
      </c>
      <c r="B62" s="23" t="s">
        <v>194</v>
      </c>
      <c r="C62" s="22" t="s">
        <v>195</v>
      </c>
      <c r="D62" s="22">
        <v>78</v>
      </c>
      <c r="E62" s="22" t="s">
        <v>196</v>
      </c>
      <c r="F62" s="22" t="s">
        <v>197</v>
      </c>
      <c r="G62" s="24" t="s">
        <v>10</v>
      </c>
      <c r="H62" s="31">
        <v>0.03741898148148148</v>
      </c>
      <c r="I62" s="31">
        <v>0.03423611111111111</v>
      </c>
      <c r="J62" s="32">
        <v>0.03581018518518519</v>
      </c>
      <c r="K62" s="31">
        <f t="shared" si="2"/>
        <v>0.10746527777777778</v>
      </c>
      <c r="L62" s="21">
        <f t="shared" si="3"/>
        <v>0.10746527777777778</v>
      </c>
      <c r="N62" s="38"/>
      <c r="O62" s="36"/>
    </row>
    <row r="63" spans="1:15" ht="14.25">
      <c r="A63" s="22">
        <v>56</v>
      </c>
      <c r="B63" s="22" t="s">
        <v>164</v>
      </c>
      <c r="C63" s="22" t="s">
        <v>165</v>
      </c>
      <c r="D63" s="22">
        <v>75</v>
      </c>
      <c r="E63" s="22" t="s">
        <v>196</v>
      </c>
      <c r="F63" s="22" t="s">
        <v>192</v>
      </c>
      <c r="G63" s="24">
        <v>0.034444444444444444</v>
      </c>
      <c r="H63" s="31">
        <v>0.03688657407407408</v>
      </c>
      <c r="I63" s="31"/>
      <c r="J63" s="32">
        <v>0.03625</v>
      </c>
      <c r="K63" s="31">
        <f t="shared" si="2"/>
        <v>0.10758101851851853</v>
      </c>
      <c r="L63" s="21">
        <f t="shared" si="3"/>
        <v>0.10758101851851853</v>
      </c>
      <c r="N63" s="38"/>
      <c r="O63" s="36"/>
    </row>
    <row r="64" spans="1:15" ht="14.25">
      <c r="A64" s="22">
        <v>57</v>
      </c>
      <c r="B64" s="22" t="s">
        <v>145</v>
      </c>
      <c r="C64" s="22" t="s">
        <v>146</v>
      </c>
      <c r="D64" s="22">
        <v>42</v>
      </c>
      <c r="E64" s="22" t="s">
        <v>230</v>
      </c>
      <c r="F64" s="22" t="s">
        <v>49</v>
      </c>
      <c r="G64" s="24">
        <v>0.03454861111111111</v>
      </c>
      <c r="H64" s="31">
        <v>0.03711805555555556</v>
      </c>
      <c r="I64" s="31"/>
      <c r="J64" s="32">
        <v>0.03633101851851852</v>
      </c>
      <c r="K64" s="31">
        <f t="shared" si="2"/>
        <v>0.10799768518518518</v>
      </c>
      <c r="L64" s="21">
        <f t="shared" si="3"/>
        <v>0.10799768518518518</v>
      </c>
      <c r="N64" s="38"/>
      <c r="O64" s="36"/>
    </row>
    <row r="65" spans="1:15" ht="14.25">
      <c r="A65" s="22">
        <v>58</v>
      </c>
      <c r="B65" s="22" t="s">
        <v>182</v>
      </c>
      <c r="C65" s="22" t="s">
        <v>22</v>
      </c>
      <c r="D65" s="22">
        <v>42</v>
      </c>
      <c r="E65" s="22" t="s">
        <v>230</v>
      </c>
      <c r="F65" s="22"/>
      <c r="G65" s="24">
        <v>0.034305555555555554</v>
      </c>
      <c r="H65" s="31">
        <v>0.03685185185185185</v>
      </c>
      <c r="I65" s="31"/>
      <c r="J65" s="32">
        <v>0.03866898148148148</v>
      </c>
      <c r="K65" s="31">
        <f t="shared" si="2"/>
        <v>0.10982638888888888</v>
      </c>
      <c r="L65" s="21">
        <f t="shared" si="3"/>
        <v>0.10982638888888888</v>
      </c>
      <c r="N65" s="38"/>
      <c r="O65" s="36"/>
    </row>
    <row r="66" spans="1:15" ht="14.25">
      <c r="A66" s="22">
        <v>59</v>
      </c>
      <c r="B66" s="23" t="s">
        <v>38</v>
      </c>
      <c r="C66" s="22" t="s">
        <v>39</v>
      </c>
      <c r="D66" s="22">
        <v>74</v>
      </c>
      <c r="E66" s="22" t="s">
        <v>196</v>
      </c>
      <c r="F66" s="22" t="s">
        <v>142</v>
      </c>
      <c r="G66" s="24">
        <v>0.034826388888888886</v>
      </c>
      <c r="H66" s="31">
        <v>0.039421296296296295</v>
      </c>
      <c r="I66" s="31">
        <v>0.03815972222222223</v>
      </c>
      <c r="J66" s="32">
        <v>0.038530092592592595</v>
      </c>
      <c r="K66" s="31">
        <f t="shared" si="2"/>
        <v>0.1509375</v>
      </c>
      <c r="L66" s="21">
        <f t="shared" si="3"/>
        <v>0.11151620370370371</v>
      </c>
      <c r="N66" s="38"/>
      <c r="O66" s="36"/>
    </row>
    <row r="67" spans="1:15" ht="14.25">
      <c r="A67" s="22">
        <v>60</v>
      </c>
      <c r="B67" s="35" t="s">
        <v>70</v>
      </c>
      <c r="C67" s="22" t="s">
        <v>51</v>
      </c>
      <c r="D67" s="22">
        <v>51</v>
      </c>
      <c r="E67" s="22" t="s">
        <v>210</v>
      </c>
      <c r="F67" s="22" t="s">
        <v>21</v>
      </c>
      <c r="G67" s="24">
        <v>0.03603009259259259</v>
      </c>
      <c r="H67" s="31">
        <v>0.039328703703703706</v>
      </c>
      <c r="I67" s="31">
        <v>0.03622685185185185</v>
      </c>
      <c r="J67" s="32"/>
      <c r="K67" s="31">
        <f t="shared" si="2"/>
        <v>0.11158564814814814</v>
      </c>
      <c r="L67" s="21">
        <f t="shared" si="3"/>
        <v>0.11158564814814814</v>
      </c>
      <c r="N67" s="38"/>
      <c r="O67" s="36"/>
    </row>
    <row r="68" spans="1:15" ht="14.25">
      <c r="A68" s="22">
        <v>61</v>
      </c>
      <c r="B68" s="23" t="s">
        <v>23</v>
      </c>
      <c r="C68" s="22" t="s">
        <v>24</v>
      </c>
      <c r="D68" s="22">
        <v>48</v>
      </c>
      <c r="E68" s="22" t="s">
        <v>209</v>
      </c>
      <c r="F68" s="22" t="s">
        <v>25</v>
      </c>
      <c r="G68" s="24">
        <v>0.036238425925925924</v>
      </c>
      <c r="H68" s="31">
        <v>0.039247685185185184</v>
      </c>
      <c r="I68" s="31">
        <v>0.03640046296296296</v>
      </c>
      <c r="J68" s="32">
        <v>0.039328703703703706</v>
      </c>
      <c r="K68" s="31">
        <f t="shared" si="2"/>
        <v>0.15121527777777777</v>
      </c>
      <c r="L68" s="21">
        <f t="shared" si="3"/>
        <v>0.11188657407407407</v>
      </c>
      <c r="N68" s="38"/>
      <c r="O68" s="36"/>
    </row>
    <row r="69" spans="1:15" ht="14.25">
      <c r="A69" s="22">
        <v>62</v>
      </c>
      <c r="B69" s="23" t="s">
        <v>207</v>
      </c>
      <c r="C69" s="22" t="s">
        <v>208</v>
      </c>
      <c r="D69" s="22">
        <v>68</v>
      </c>
      <c r="E69" s="22" t="s">
        <v>202</v>
      </c>
      <c r="F69" s="22" t="s">
        <v>103</v>
      </c>
      <c r="G69" s="24"/>
      <c r="H69" s="31">
        <v>0.04065972222222222</v>
      </c>
      <c r="I69" s="31">
        <v>0.03515046296296296</v>
      </c>
      <c r="J69" s="32">
        <v>0.03612268518518518</v>
      </c>
      <c r="K69" s="31">
        <f t="shared" si="2"/>
        <v>0.11193287037037036</v>
      </c>
      <c r="L69" s="21">
        <f t="shared" si="3"/>
        <v>0.11193287037037036</v>
      </c>
      <c r="N69" s="38"/>
      <c r="O69" s="36"/>
    </row>
    <row r="70" spans="1:15" ht="14.25">
      <c r="A70" s="22">
        <v>63</v>
      </c>
      <c r="B70" s="23" t="s">
        <v>203</v>
      </c>
      <c r="C70" s="22" t="s">
        <v>204</v>
      </c>
      <c r="D70" s="22">
        <v>67</v>
      </c>
      <c r="E70" s="22" t="s">
        <v>202</v>
      </c>
      <c r="F70" s="22" t="s">
        <v>73</v>
      </c>
      <c r="G70" s="24" t="s">
        <v>10</v>
      </c>
      <c r="H70" s="31">
        <v>0.03900462962962963</v>
      </c>
      <c r="I70" s="31">
        <v>0.03634259259259259</v>
      </c>
      <c r="J70" s="32">
        <v>0.03670138888888889</v>
      </c>
      <c r="K70" s="31">
        <f t="shared" si="2"/>
        <v>0.11204861111111111</v>
      </c>
      <c r="L70" s="21">
        <f t="shared" si="3"/>
        <v>0.11204861111111111</v>
      </c>
      <c r="N70" s="38"/>
      <c r="O70" s="36"/>
    </row>
    <row r="71" spans="1:15" ht="14.25">
      <c r="A71" s="22">
        <v>65</v>
      </c>
      <c r="B71" s="22" t="s">
        <v>166</v>
      </c>
      <c r="C71" s="22" t="s">
        <v>167</v>
      </c>
      <c r="D71" s="22">
        <v>72</v>
      </c>
      <c r="E71" s="22" t="s">
        <v>193</v>
      </c>
      <c r="F71" s="22" t="s">
        <v>168</v>
      </c>
      <c r="G71" s="24">
        <v>0.03274305555555555</v>
      </c>
      <c r="H71" s="31">
        <v>0.04050925925925926</v>
      </c>
      <c r="I71" s="31"/>
      <c r="J71" s="32">
        <v>0.03895833333333334</v>
      </c>
      <c r="K71" s="31">
        <f t="shared" si="2"/>
        <v>0.11221064814814816</v>
      </c>
      <c r="L71" s="21">
        <f t="shared" si="3"/>
        <v>0.11221064814814814</v>
      </c>
      <c r="N71" s="38"/>
      <c r="O71" s="36"/>
    </row>
    <row r="72" spans="1:15" ht="14.25">
      <c r="A72" s="22">
        <v>64</v>
      </c>
      <c r="B72" s="23" t="s">
        <v>57</v>
      </c>
      <c r="C72" s="22" t="s">
        <v>58</v>
      </c>
      <c r="D72" s="22">
        <v>61</v>
      </c>
      <c r="E72" s="22" t="s">
        <v>200</v>
      </c>
      <c r="F72" s="22" t="s">
        <v>135</v>
      </c>
      <c r="G72" s="24" t="s">
        <v>10</v>
      </c>
      <c r="H72" s="31">
        <v>0.03974537037037037</v>
      </c>
      <c r="I72" s="31">
        <v>0.034583333333333334</v>
      </c>
      <c r="J72" s="32">
        <v>0.03791666666666667</v>
      </c>
      <c r="K72" s="31">
        <f aca="true" t="shared" si="4" ref="K72:K80">SUM(G72:J72)</f>
        <v>0.11224537037037037</v>
      </c>
      <c r="L72" s="21">
        <f aca="true" t="shared" si="5" ref="L72:L80">IF(OR(ISERROR(SMALL(G72:J72,1)),ISERROR(SMALL(G72:J72,2)),ISERROR(SMALL(G72:J72,3))),"",SMALL(G72:J72,1)+SMALL(G72:J72,2)+SMALL(G72:J72,3))</f>
        <v>0.11224537037037038</v>
      </c>
      <c r="N72" s="38"/>
      <c r="O72" s="36"/>
    </row>
    <row r="73" spans="1:15" ht="14.25">
      <c r="A73" s="22">
        <v>66</v>
      </c>
      <c r="B73" s="23" t="s">
        <v>11</v>
      </c>
      <c r="C73" s="22" t="s">
        <v>37</v>
      </c>
      <c r="D73" s="22">
        <v>50</v>
      </c>
      <c r="E73" s="22" t="s">
        <v>210</v>
      </c>
      <c r="F73" s="22" t="s">
        <v>124</v>
      </c>
      <c r="G73" s="24"/>
      <c r="H73" s="31">
        <v>0.039560185185185184</v>
      </c>
      <c r="I73" s="31">
        <v>0.036585648148148145</v>
      </c>
      <c r="J73" s="32">
        <v>0.03715277777777778</v>
      </c>
      <c r="K73" s="31">
        <f t="shared" si="4"/>
        <v>0.11329861111111111</v>
      </c>
      <c r="L73" s="21">
        <f t="shared" si="5"/>
        <v>0.1132986111111111</v>
      </c>
      <c r="N73" s="38"/>
      <c r="O73" s="36"/>
    </row>
    <row r="74" spans="1:15" ht="14.25">
      <c r="A74" s="22">
        <v>67</v>
      </c>
      <c r="B74" s="23" t="s">
        <v>86</v>
      </c>
      <c r="C74" s="22" t="s">
        <v>212</v>
      </c>
      <c r="D74" s="22">
        <v>59</v>
      </c>
      <c r="E74" s="22" t="s">
        <v>200</v>
      </c>
      <c r="F74" s="22" t="s">
        <v>87</v>
      </c>
      <c r="G74" s="24"/>
      <c r="H74" s="31">
        <v>0.041157407407407406</v>
      </c>
      <c r="I74" s="31">
        <v>0.035902777777777777</v>
      </c>
      <c r="J74" s="32">
        <v>0.0364699074074074</v>
      </c>
      <c r="K74" s="31">
        <f t="shared" si="4"/>
        <v>0.11353009259259259</v>
      </c>
      <c r="L74" s="21">
        <f t="shared" si="5"/>
        <v>0.11353009259259259</v>
      </c>
      <c r="N74" s="38"/>
      <c r="O74" s="36"/>
    </row>
    <row r="75" spans="1:15" ht="14.25">
      <c r="A75" s="22">
        <v>68</v>
      </c>
      <c r="B75" s="22" t="s">
        <v>121</v>
      </c>
      <c r="C75" s="22" t="s">
        <v>44</v>
      </c>
      <c r="D75" s="22">
        <v>53</v>
      </c>
      <c r="E75" s="22" t="s">
        <v>210</v>
      </c>
      <c r="F75" s="22" t="s">
        <v>85</v>
      </c>
      <c r="G75" s="24">
        <v>0.037523148148148146</v>
      </c>
      <c r="H75" s="31">
        <v>0.0410300925925926</v>
      </c>
      <c r="I75" s="31">
        <v>0.0383912037037037</v>
      </c>
      <c r="J75" s="32">
        <v>0.038564814814814816</v>
      </c>
      <c r="K75" s="31">
        <f t="shared" si="4"/>
        <v>0.15550925925925924</v>
      </c>
      <c r="L75" s="21">
        <f t="shared" si="5"/>
        <v>0.11447916666666666</v>
      </c>
      <c r="N75" s="38"/>
      <c r="O75" s="36"/>
    </row>
    <row r="76" spans="1:15" ht="14.25">
      <c r="A76" s="22">
        <v>69</v>
      </c>
      <c r="B76" s="23" t="s">
        <v>53</v>
      </c>
      <c r="C76" s="22" t="s">
        <v>39</v>
      </c>
      <c r="D76" s="22">
        <v>55</v>
      </c>
      <c r="E76" s="22" t="s">
        <v>198</v>
      </c>
      <c r="F76" s="22" t="s">
        <v>199</v>
      </c>
      <c r="G76" s="24" t="s">
        <v>10</v>
      </c>
      <c r="H76" s="31">
        <v>0.04106481481481481</v>
      </c>
      <c r="I76" s="31">
        <v>0.03829861111111111</v>
      </c>
      <c r="J76" s="32">
        <v>0.04083333333333333</v>
      </c>
      <c r="K76" s="31">
        <f t="shared" si="4"/>
        <v>0.12019675925925925</v>
      </c>
      <c r="L76" s="21">
        <f t="shared" si="5"/>
        <v>0.12019675925925924</v>
      </c>
      <c r="N76" s="38"/>
      <c r="O76" s="36"/>
    </row>
    <row r="77" spans="1:15" ht="14.25">
      <c r="A77" s="22">
        <v>70</v>
      </c>
      <c r="B77" s="22" t="s">
        <v>183</v>
      </c>
      <c r="C77" s="22" t="s">
        <v>30</v>
      </c>
      <c r="D77" s="22">
        <v>61</v>
      </c>
      <c r="E77" s="22" t="s">
        <v>200</v>
      </c>
      <c r="F77" s="22" t="s">
        <v>85</v>
      </c>
      <c r="G77" s="24">
        <v>0.042465277777777775</v>
      </c>
      <c r="H77" s="31">
        <v>0.04390046296296296</v>
      </c>
      <c r="I77" s="31">
        <v>0.04106481481481481</v>
      </c>
      <c r="J77" s="32">
        <v>0.04238425925925926</v>
      </c>
      <c r="K77" s="31">
        <f t="shared" si="4"/>
        <v>0.1698148148148148</v>
      </c>
      <c r="L77" s="21">
        <f t="shared" si="5"/>
        <v>0.12591435185185185</v>
      </c>
      <c r="N77" s="38"/>
      <c r="O77" s="36"/>
    </row>
    <row r="78" spans="1:15" ht="14.25">
      <c r="A78" s="22">
        <v>71</v>
      </c>
      <c r="B78" s="22" t="s">
        <v>186</v>
      </c>
      <c r="C78" s="22" t="s">
        <v>30</v>
      </c>
      <c r="D78" s="22">
        <v>68</v>
      </c>
      <c r="E78" s="22" t="s">
        <v>202</v>
      </c>
      <c r="F78" s="22" t="s">
        <v>187</v>
      </c>
      <c r="G78" s="24">
        <v>0.04150462962962963</v>
      </c>
      <c r="H78" s="31">
        <v>0.04518518518518519</v>
      </c>
      <c r="I78" s="31">
        <v>0.03934027777777777</v>
      </c>
      <c r="J78" s="32"/>
      <c r="K78" s="31">
        <f t="shared" si="4"/>
        <v>0.1260300925925926</v>
      </c>
      <c r="L78" s="21">
        <f t="shared" si="5"/>
        <v>0.1260300925925926</v>
      </c>
      <c r="N78" s="38"/>
      <c r="O78" s="36"/>
    </row>
    <row r="79" spans="1:15" ht="14.25">
      <c r="A79" s="22">
        <v>72</v>
      </c>
      <c r="B79" s="23" t="s">
        <v>114</v>
      </c>
      <c r="C79" s="22" t="s">
        <v>115</v>
      </c>
      <c r="D79" s="22">
        <v>54</v>
      </c>
      <c r="E79" s="22" t="s">
        <v>198</v>
      </c>
      <c r="F79" s="22" t="s">
        <v>82</v>
      </c>
      <c r="G79" s="24">
        <v>0.04085648148148149</v>
      </c>
      <c r="H79" s="31">
        <v>0.04662037037037037</v>
      </c>
      <c r="I79" s="31">
        <v>0.04265046296296296</v>
      </c>
      <c r="J79" s="32"/>
      <c r="K79" s="31">
        <f t="shared" si="4"/>
        <v>0.13012731481481482</v>
      </c>
      <c r="L79" s="21">
        <f t="shared" si="5"/>
        <v>0.13012731481481482</v>
      </c>
      <c r="N79" s="38"/>
      <c r="O79" s="36"/>
    </row>
    <row r="80" spans="1:15" ht="14.25">
      <c r="A80" s="22">
        <v>73</v>
      </c>
      <c r="B80" s="22" t="s">
        <v>159</v>
      </c>
      <c r="C80" s="22" t="s">
        <v>33</v>
      </c>
      <c r="D80" s="22">
        <v>48</v>
      </c>
      <c r="E80" s="22" t="s">
        <v>209</v>
      </c>
      <c r="F80" s="22" t="s">
        <v>160</v>
      </c>
      <c r="G80" s="24">
        <v>0.04248842592592592</v>
      </c>
      <c r="H80" s="31"/>
      <c r="I80" s="31">
        <v>0.04398148148148148</v>
      </c>
      <c r="J80" s="32">
        <v>0.04542824074074075</v>
      </c>
      <c r="K80" s="31">
        <f t="shared" si="4"/>
        <v>0.13189814814814815</v>
      </c>
      <c r="L80" s="21">
        <f t="shared" si="5"/>
        <v>0.13189814814814815</v>
      </c>
      <c r="N80" s="38"/>
      <c r="O80" s="36"/>
    </row>
    <row r="81" spans="1:14" s="36" customFormat="1" ht="14.25">
      <c r="A81" s="38"/>
      <c r="B81" s="38"/>
      <c r="C81" s="38"/>
      <c r="D81" s="38"/>
      <c r="E81" s="38"/>
      <c r="F81" s="38"/>
      <c r="G81" s="39"/>
      <c r="H81" s="40"/>
      <c r="I81" s="40"/>
      <c r="J81" s="41"/>
      <c r="K81" s="40"/>
      <c r="L81" s="42"/>
      <c r="N81" s="38"/>
    </row>
    <row r="82" spans="1:14" s="36" customFormat="1" ht="14.25">
      <c r="A82" s="38"/>
      <c r="B82" s="38"/>
      <c r="C82" s="38"/>
      <c r="D82" s="38"/>
      <c r="E82" s="38"/>
      <c r="F82" s="38"/>
      <c r="G82" s="39"/>
      <c r="H82" s="40"/>
      <c r="I82" s="40"/>
      <c r="J82" s="41"/>
      <c r="K82" s="40"/>
      <c r="L82" s="42"/>
      <c r="N82" s="38"/>
    </row>
    <row r="83" spans="1:14" s="36" customFormat="1" ht="14.25">
      <c r="A83" s="38"/>
      <c r="B83" s="43"/>
      <c r="C83" s="38"/>
      <c r="D83" s="38"/>
      <c r="E83" s="38"/>
      <c r="F83" s="38"/>
      <c r="G83" s="39"/>
      <c r="H83" s="40"/>
      <c r="I83" s="40"/>
      <c r="J83" s="41"/>
      <c r="K83" s="40"/>
      <c r="L83" s="42"/>
      <c r="N83" s="38"/>
    </row>
    <row r="84" spans="1:14" s="36" customFormat="1" ht="14.25">
      <c r="A84" s="38"/>
      <c r="B84" s="38"/>
      <c r="C84" s="38"/>
      <c r="D84" s="38"/>
      <c r="E84" s="38"/>
      <c r="F84" s="38"/>
      <c r="G84" s="39"/>
      <c r="H84" s="40"/>
      <c r="I84" s="40"/>
      <c r="J84" s="41"/>
      <c r="K84" s="40"/>
      <c r="L84" s="42"/>
      <c r="N84" s="38"/>
    </row>
    <row r="85" spans="1:14" s="36" customFormat="1" ht="14.25">
      <c r="A85" s="38"/>
      <c r="B85" s="38"/>
      <c r="C85" s="38"/>
      <c r="D85" s="38"/>
      <c r="E85" s="38"/>
      <c r="F85" s="38"/>
      <c r="G85" s="39"/>
      <c r="H85" s="40"/>
      <c r="I85" s="40"/>
      <c r="J85" s="41"/>
      <c r="K85" s="40"/>
      <c r="L85" s="42"/>
      <c r="N85" s="38"/>
    </row>
    <row r="86" spans="1:14" s="36" customFormat="1" ht="14.25">
      <c r="A86" s="38"/>
      <c r="B86" s="38"/>
      <c r="C86" s="38"/>
      <c r="D86" s="38"/>
      <c r="E86" s="38"/>
      <c r="F86" s="38"/>
      <c r="G86" s="39"/>
      <c r="H86" s="40"/>
      <c r="I86" s="40"/>
      <c r="J86" s="41"/>
      <c r="K86" s="40"/>
      <c r="L86" s="42"/>
      <c r="N86" s="38"/>
    </row>
    <row r="87" spans="1:14" s="36" customFormat="1" ht="14.25">
      <c r="A87" s="38"/>
      <c r="B87" s="43"/>
      <c r="C87" s="38"/>
      <c r="D87" s="38"/>
      <c r="E87" s="38"/>
      <c r="F87" s="38"/>
      <c r="G87" s="39"/>
      <c r="H87" s="40"/>
      <c r="I87" s="40"/>
      <c r="J87" s="41"/>
      <c r="K87" s="40"/>
      <c r="L87" s="42"/>
      <c r="N87" s="38"/>
    </row>
    <row r="88" spans="1:14" s="36" customFormat="1" ht="14.25">
      <c r="A88" s="38"/>
      <c r="B88" s="43"/>
      <c r="C88" s="38"/>
      <c r="D88" s="38"/>
      <c r="E88" s="38"/>
      <c r="F88" s="38"/>
      <c r="G88" s="39"/>
      <c r="H88" s="40"/>
      <c r="I88" s="40"/>
      <c r="J88" s="41"/>
      <c r="K88" s="40"/>
      <c r="L88" s="42"/>
      <c r="N88" s="38"/>
    </row>
    <row r="89" spans="1:14" s="36" customFormat="1" ht="14.25">
      <c r="A89" s="38"/>
      <c r="B89" s="38"/>
      <c r="C89" s="38"/>
      <c r="D89" s="38"/>
      <c r="E89" s="38"/>
      <c r="F89" s="38"/>
      <c r="G89" s="39"/>
      <c r="H89" s="40"/>
      <c r="I89" s="40"/>
      <c r="J89" s="41"/>
      <c r="K89" s="40"/>
      <c r="L89" s="42"/>
      <c r="N89" s="38"/>
    </row>
    <row r="90" spans="1:14" s="36" customFormat="1" ht="14.25">
      <c r="A90" s="38"/>
      <c r="B90" s="38"/>
      <c r="C90" s="38"/>
      <c r="D90" s="38"/>
      <c r="E90" s="38"/>
      <c r="F90" s="38"/>
      <c r="G90" s="39"/>
      <c r="H90" s="40"/>
      <c r="I90" s="40"/>
      <c r="J90" s="41"/>
      <c r="K90" s="40"/>
      <c r="L90" s="42"/>
      <c r="N90" s="38"/>
    </row>
    <row r="91" spans="1:14" s="36" customFormat="1" ht="14.25">
      <c r="A91" s="38"/>
      <c r="B91" s="38"/>
      <c r="C91" s="38"/>
      <c r="D91" s="38"/>
      <c r="E91" s="38"/>
      <c r="F91" s="38"/>
      <c r="G91" s="39"/>
      <c r="H91" s="40"/>
      <c r="I91" s="40"/>
      <c r="J91" s="41"/>
      <c r="K91" s="40"/>
      <c r="L91" s="42"/>
      <c r="N91" s="38"/>
    </row>
    <row r="92" spans="1:14" s="36" customFormat="1" ht="14.25">
      <c r="A92" s="38"/>
      <c r="B92" s="38"/>
      <c r="C92" s="38"/>
      <c r="D92" s="38"/>
      <c r="E92" s="38"/>
      <c r="F92" s="38"/>
      <c r="G92" s="39"/>
      <c r="H92" s="40"/>
      <c r="I92" s="40"/>
      <c r="J92" s="41"/>
      <c r="K92" s="40"/>
      <c r="L92" s="42"/>
      <c r="N92" s="38"/>
    </row>
    <row r="93" spans="1:14" s="36" customFormat="1" ht="14.25">
      <c r="A93" s="38"/>
      <c r="B93" s="38"/>
      <c r="C93" s="38"/>
      <c r="D93" s="38"/>
      <c r="E93" s="38"/>
      <c r="F93" s="38"/>
      <c r="G93" s="39"/>
      <c r="H93" s="40"/>
      <c r="I93" s="40"/>
      <c r="J93" s="41"/>
      <c r="K93" s="40"/>
      <c r="L93" s="42"/>
      <c r="N93" s="38"/>
    </row>
    <row r="94" spans="1:15" ht="14.25">
      <c r="A94" s="38"/>
      <c r="B94" s="38"/>
      <c r="C94" s="38"/>
      <c r="D94" s="38"/>
      <c r="E94" s="38"/>
      <c r="F94" s="38"/>
      <c r="G94" s="39"/>
      <c r="H94" s="40"/>
      <c r="I94" s="40"/>
      <c r="J94" s="41"/>
      <c r="K94" s="40"/>
      <c r="L94" s="42"/>
      <c r="M94" s="36"/>
      <c r="N94" s="38"/>
      <c r="O94" s="36"/>
    </row>
    <row r="95" spans="1:15" ht="14.25">
      <c r="A95" s="38"/>
      <c r="B95" s="43"/>
      <c r="C95" s="38"/>
      <c r="D95" s="38"/>
      <c r="E95" s="38"/>
      <c r="F95" s="38"/>
      <c r="G95" s="39"/>
      <c r="H95" s="40"/>
      <c r="I95" s="40"/>
      <c r="J95" s="41"/>
      <c r="K95" s="40"/>
      <c r="L95" s="42"/>
      <c r="M95" s="36"/>
      <c r="N95" s="38"/>
      <c r="O95" s="36"/>
    </row>
    <row r="96" spans="1:15" ht="14.25">
      <c r="A96" s="38"/>
      <c r="B96" s="38"/>
      <c r="C96" s="38"/>
      <c r="D96" s="38"/>
      <c r="E96" s="38"/>
      <c r="F96" s="38"/>
      <c r="G96" s="39"/>
      <c r="H96" s="40"/>
      <c r="I96" s="40"/>
      <c r="J96" s="41"/>
      <c r="K96" s="40"/>
      <c r="L96" s="42"/>
      <c r="M96" s="36"/>
      <c r="N96" s="38"/>
      <c r="O96" s="36"/>
    </row>
    <row r="97" spans="1:15" ht="14.25">
      <c r="A97" s="38"/>
      <c r="B97" s="43"/>
      <c r="C97" s="38"/>
      <c r="D97" s="38"/>
      <c r="E97" s="38"/>
      <c r="F97" s="38"/>
      <c r="G97" s="39"/>
      <c r="H97" s="40"/>
      <c r="I97" s="40"/>
      <c r="J97" s="41"/>
      <c r="K97" s="40"/>
      <c r="L97" s="42"/>
      <c r="M97" s="36"/>
      <c r="N97" s="38"/>
      <c r="O97" s="36"/>
    </row>
    <row r="98" spans="1:15" ht="14.25">
      <c r="A98" s="38"/>
      <c r="B98" s="43"/>
      <c r="C98" s="38"/>
      <c r="D98" s="38"/>
      <c r="E98" s="38"/>
      <c r="F98" s="38"/>
      <c r="G98" s="39"/>
      <c r="H98" s="40"/>
      <c r="I98" s="40"/>
      <c r="J98" s="41"/>
      <c r="K98" s="40"/>
      <c r="L98" s="42"/>
      <c r="M98" s="36"/>
      <c r="N98" s="38"/>
      <c r="O98" s="36"/>
    </row>
    <row r="99" spans="1:15" ht="14.25">
      <c r="A99" s="38"/>
      <c r="B99" s="38"/>
      <c r="C99" s="38"/>
      <c r="D99" s="38"/>
      <c r="E99" s="38"/>
      <c r="F99" s="38"/>
      <c r="G99" s="39"/>
      <c r="H99" s="40"/>
      <c r="I99" s="40"/>
      <c r="J99" s="41"/>
      <c r="K99" s="40"/>
      <c r="L99" s="42"/>
      <c r="M99" s="36"/>
      <c r="N99" s="38"/>
      <c r="O99" s="36"/>
    </row>
    <row r="100" spans="1:15" ht="14.25">
      <c r="A100" s="38"/>
      <c r="B100" s="43"/>
      <c r="C100" s="38"/>
      <c r="D100" s="38"/>
      <c r="E100" s="38"/>
      <c r="F100" s="38"/>
      <c r="G100" s="39"/>
      <c r="H100" s="40"/>
      <c r="I100" s="40"/>
      <c r="J100" s="41"/>
      <c r="K100" s="40"/>
      <c r="L100" s="42"/>
      <c r="M100" s="37"/>
      <c r="N100" s="38"/>
      <c r="O100" s="36"/>
    </row>
    <row r="101" spans="1:15" ht="14.25">
      <c r="A101" s="38"/>
      <c r="B101" s="38"/>
      <c r="C101" s="38"/>
      <c r="D101" s="38"/>
      <c r="E101" s="38"/>
      <c r="F101" s="38"/>
      <c r="G101" s="39"/>
      <c r="H101" s="40"/>
      <c r="I101" s="40"/>
      <c r="J101" s="41"/>
      <c r="K101" s="40"/>
      <c r="L101" s="42"/>
      <c r="M101" s="36"/>
      <c r="N101" s="38"/>
      <c r="O101" s="36"/>
    </row>
    <row r="102" spans="1:15" ht="14.25">
      <c r="A102" s="38"/>
      <c r="B102" s="43"/>
      <c r="C102" s="38"/>
      <c r="D102" s="38"/>
      <c r="E102" s="38"/>
      <c r="F102" s="38"/>
      <c r="G102" s="39"/>
      <c r="H102" s="40"/>
      <c r="I102" s="40"/>
      <c r="J102" s="41"/>
      <c r="K102" s="40"/>
      <c r="L102" s="42"/>
      <c r="M102" s="36"/>
      <c r="N102" s="38"/>
      <c r="O102" s="36"/>
    </row>
    <row r="103" spans="1:15" ht="14.25">
      <c r="A103" s="38"/>
      <c r="B103" s="43"/>
      <c r="C103" s="38"/>
      <c r="D103" s="38"/>
      <c r="E103" s="38"/>
      <c r="F103" s="38"/>
      <c r="G103" s="39"/>
      <c r="H103" s="40"/>
      <c r="I103" s="40"/>
      <c r="J103" s="41"/>
      <c r="K103" s="40"/>
      <c r="L103" s="42"/>
      <c r="M103" s="36"/>
      <c r="N103" s="38"/>
      <c r="O103" s="36"/>
    </row>
    <row r="104" spans="1:15" ht="14.25">
      <c r="A104" s="38"/>
      <c r="B104" s="43"/>
      <c r="C104" s="38"/>
      <c r="D104" s="38"/>
      <c r="E104" s="38"/>
      <c r="F104" s="38"/>
      <c r="G104" s="39"/>
      <c r="H104" s="40"/>
      <c r="I104" s="40"/>
      <c r="J104" s="41"/>
      <c r="K104" s="40"/>
      <c r="L104" s="42"/>
      <c r="M104" s="36"/>
      <c r="N104" s="38"/>
      <c r="O104" s="36"/>
    </row>
    <row r="105" spans="1:15" ht="14.25">
      <c r="A105" s="38"/>
      <c r="B105" s="43"/>
      <c r="C105" s="38"/>
      <c r="D105" s="38"/>
      <c r="E105" s="38"/>
      <c r="F105" s="38"/>
      <c r="G105" s="39"/>
      <c r="H105" s="40"/>
      <c r="I105" s="40"/>
      <c r="J105" s="41"/>
      <c r="K105" s="40"/>
      <c r="L105" s="42"/>
      <c r="M105" s="36"/>
      <c r="N105" s="38"/>
      <c r="O105" s="36"/>
    </row>
    <row r="106" spans="1:15" ht="14.25">
      <c r="A106" s="38"/>
      <c r="B106" s="43"/>
      <c r="C106" s="38"/>
      <c r="D106" s="38"/>
      <c r="E106" s="38"/>
      <c r="F106" s="38"/>
      <c r="G106" s="39"/>
      <c r="H106" s="40"/>
      <c r="I106" s="40"/>
      <c r="J106" s="41"/>
      <c r="K106" s="40"/>
      <c r="L106" s="42"/>
      <c r="M106" s="36"/>
      <c r="N106" s="38"/>
      <c r="O106" s="36"/>
    </row>
    <row r="107" spans="1:15" ht="14.25">
      <c r="A107" s="38"/>
      <c r="B107" s="38"/>
      <c r="C107" s="38"/>
      <c r="D107" s="38"/>
      <c r="E107" s="38"/>
      <c r="F107" s="38"/>
      <c r="G107" s="39"/>
      <c r="H107" s="40"/>
      <c r="I107" s="40"/>
      <c r="J107" s="41"/>
      <c r="K107" s="40"/>
      <c r="L107" s="42"/>
      <c r="M107" s="36"/>
      <c r="N107" s="38"/>
      <c r="O107" s="36"/>
    </row>
    <row r="108" spans="1:15" ht="14.25">
      <c r="A108" s="38"/>
      <c r="B108" s="38"/>
      <c r="C108" s="38"/>
      <c r="D108" s="38"/>
      <c r="E108" s="38"/>
      <c r="F108" s="38"/>
      <c r="G108" s="39"/>
      <c r="H108" s="40"/>
      <c r="I108" s="40"/>
      <c r="J108" s="41"/>
      <c r="K108" s="40"/>
      <c r="L108" s="42"/>
      <c r="M108" s="36"/>
      <c r="N108" s="38"/>
      <c r="O108" s="36"/>
    </row>
    <row r="109" spans="1:15" ht="14.25">
      <c r="A109" s="38"/>
      <c r="B109" s="43"/>
      <c r="C109" s="38"/>
      <c r="D109" s="38"/>
      <c r="E109" s="38"/>
      <c r="F109" s="38"/>
      <c r="G109" s="39"/>
      <c r="H109" s="40"/>
      <c r="I109" s="40"/>
      <c r="J109" s="41"/>
      <c r="K109" s="40"/>
      <c r="L109" s="42"/>
      <c r="M109" s="36"/>
      <c r="N109" s="38"/>
      <c r="O109" s="36"/>
    </row>
    <row r="110" spans="1:15" ht="14.25">
      <c r="A110" s="38"/>
      <c r="B110" s="38"/>
      <c r="C110" s="38"/>
      <c r="D110" s="38"/>
      <c r="E110" s="38"/>
      <c r="F110" s="38"/>
      <c r="G110" s="39"/>
      <c r="H110" s="40"/>
      <c r="I110" s="40"/>
      <c r="J110" s="41"/>
      <c r="K110" s="40"/>
      <c r="L110" s="42"/>
      <c r="M110" s="36"/>
      <c r="N110" s="38"/>
      <c r="O110" s="36"/>
    </row>
    <row r="111" spans="1:15" ht="14.25">
      <c r="A111" s="38"/>
      <c r="B111" s="43"/>
      <c r="C111" s="38"/>
      <c r="D111" s="38"/>
      <c r="E111" s="38"/>
      <c r="F111" s="38"/>
      <c r="G111" s="39"/>
      <c r="H111" s="40"/>
      <c r="I111" s="40"/>
      <c r="J111" s="41"/>
      <c r="K111" s="40"/>
      <c r="L111" s="42"/>
      <c r="M111" s="36"/>
      <c r="N111" s="38"/>
      <c r="O111" s="36"/>
    </row>
    <row r="112" spans="1:15" ht="14.25">
      <c r="A112" s="38"/>
      <c r="B112" s="43"/>
      <c r="C112" s="38"/>
      <c r="D112" s="38"/>
      <c r="E112" s="38"/>
      <c r="F112" s="38"/>
      <c r="G112" s="39"/>
      <c r="H112" s="40"/>
      <c r="I112" s="40"/>
      <c r="J112" s="41"/>
      <c r="K112" s="40"/>
      <c r="L112" s="42"/>
      <c r="M112" s="36"/>
      <c r="N112" s="38"/>
      <c r="O112" s="36"/>
    </row>
    <row r="113" spans="1:15" ht="14.25">
      <c r="A113" s="38"/>
      <c r="B113" s="38"/>
      <c r="C113" s="38"/>
      <c r="D113" s="38"/>
      <c r="E113" s="38"/>
      <c r="F113" s="38"/>
      <c r="G113" s="39"/>
      <c r="H113" s="40"/>
      <c r="I113" s="40"/>
      <c r="J113" s="41"/>
      <c r="K113" s="40"/>
      <c r="L113" s="42"/>
      <c r="M113" s="36"/>
      <c r="N113" s="38"/>
      <c r="O113" s="36"/>
    </row>
    <row r="114" spans="1:15" ht="14.25">
      <c r="A114" s="38"/>
      <c r="B114" s="38"/>
      <c r="C114" s="38"/>
      <c r="D114" s="38"/>
      <c r="E114" s="38"/>
      <c r="F114" s="38"/>
      <c r="G114" s="39"/>
      <c r="H114" s="40"/>
      <c r="I114" s="40"/>
      <c r="J114" s="41"/>
      <c r="K114" s="40"/>
      <c r="L114" s="42"/>
      <c r="M114" s="36"/>
      <c r="N114" s="38"/>
      <c r="O114" s="36"/>
    </row>
    <row r="115" spans="1:15" ht="14.25">
      <c r="A115" s="38"/>
      <c r="B115" s="43"/>
      <c r="C115" s="38"/>
      <c r="D115" s="38"/>
      <c r="E115" s="38"/>
      <c r="F115" s="38"/>
      <c r="G115" s="39"/>
      <c r="H115" s="40"/>
      <c r="I115" s="40"/>
      <c r="J115" s="41"/>
      <c r="K115" s="40"/>
      <c r="L115" s="42"/>
      <c r="M115" s="36"/>
      <c r="N115" s="38"/>
      <c r="O115" s="36"/>
    </row>
    <row r="116" spans="1:15" ht="14.25">
      <c r="A116" s="38"/>
      <c r="B116" s="43"/>
      <c r="C116" s="38"/>
      <c r="D116" s="38"/>
      <c r="E116" s="38"/>
      <c r="F116" s="38"/>
      <c r="G116" s="39"/>
      <c r="H116" s="40"/>
      <c r="I116" s="40"/>
      <c r="J116" s="41"/>
      <c r="K116" s="40"/>
      <c r="L116" s="42"/>
      <c r="M116" s="36"/>
      <c r="N116" s="38"/>
      <c r="O116" s="36"/>
    </row>
    <row r="117" spans="1:15" ht="14.25">
      <c r="A117" s="38"/>
      <c r="B117" s="43"/>
      <c r="C117" s="38"/>
      <c r="D117" s="38"/>
      <c r="E117" s="38"/>
      <c r="F117" s="38"/>
      <c r="G117" s="39"/>
      <c r="H117" s="40"/>
      <c r="I117" s="40"/>
      <c r="J117" s="41"/>
      <c r="K117" s="40"/>
      <c r="L117" s="42"/>
      <c r="M117" s="36"/>
      <c r="N117" s="38"/>
      <c r="O117" s="36"/>
    </row>
    <row r="118" spans="1:15" ht="14.25">
      <c r="A118" s="38"/>
      <c r="B118" s="43"/>
      <c r="C118" s="38"/>
      <c r="D118" s="38"/>
      <c r="E118" s="38"/>
      <c r="F118" s="38"/>
      <c r="G118" s="39"/>
      <c r="H118" s="40"/>
      <c r="I118" s="40"/>
      <c r="J118" s="41"/>
      <c r="K118" s="40"/>
      <c r="L118" s="42"/>
      <c r="M118" s="36"/>
      <c r="N118" s="38"/>
      <c r="O118" s="36"/>
    </row>
    <row r="119" spans="1:15" ht="14.25">
      <c r="A119" s="38"/>
      <c r="B119" s="38"/>
      <c r="C119" s="38"/>
      <c r="D119" s="38"/>
      <c r="E119" s="38"/>
      <c r="F119" s="38"/>
      <c r="G119" s="39"/>
      <c r="H119" s="40"/>
      <c r="I119" s="40"/>
      <c r="J119" s="41"/>
      <c r="K119" s="40"/>
      <c r="L119" s="42"/>
      <c r="M119" s="36"/>
      <c r="N119" s="38"/>
      <c r="O119" s="36"/>
    </row>
    <row r="120" spans="1:15" ht="14.25">
      <c r="A120" s="38"/>
      <c r="B120" s="43"/>
      <c r="C120" s="38"/>
      <c r="D120" s="38"/>
      <c r="E120" s="38"/>
      <c r="F120" s="38"/>
      <c r="G120" s="39"/>
      <c r="H120" s="40"/>
      <c r="I120" s="40"/>
      <c r="J120" s="41"/>
      <c r="K120" s="40"/>
      <c r="L120" s="42"/>
      <c r="M120" s="36"/>
      <c r="N120" s="38"/>
      <c r="O120" s="36"/>
    </row>
    <row r="121" spans="1:15" ht="14.25">
      <c r="A121" s="38"/>
      <c r="B121" s="43"/>
      <c r="C121" s="38"/>
      <c r="D121" s="38"/>
      <c r="E121" s="38"/>
      <c r="F121" s="38"/>
      <c r="G121" s="39"/>
      <c r="H121" s="40"/>
      <c r="I121" s="40"/>
      <c r="J121" s="41"/>
      <c r="K121" s="40"/>
      <c r="L121" s="42"/>
      <c r="M121" s="36"/>
      <c r="N121" s="38"/>
      <c r="O121" s="36"/>
    </row>
    <row r="122" spans="1:15" ht="14.25">
      <c r="A122" s="38"/>
      <c r="B122" s="43"/>
      <c r="C122" s="38"/>
      <c r="D122" s="38"/>
      <c r="E122" s="38"/>
      <c r="F122" s="38"/>
      <c r="G122" s="39"/>
      <c r="H122" s="40"/>
      <c r="I122" s="40"/>
      <c r="J122" s="41"/>
      <c r="K122" s="40"/>
      <c r="L122" s="42"/>
      <c r="M122" s="36"/>
      <c r="N122" s="38"/>
      <c r="O122" s="36"/>
    </row>
    <row r="123" spans="1:15" ht="14.25">
      <c r="A123" s="38"/>
      <c r="B123" s="43"/>
      <c r="C123" s="38"/>
      <c r="D123" s="38"/>
      <c r="E123" s="38"/>
      <c r="F123" s="38"/>
      <c r="G123" s="39"/>
      <c r="H123" s="40"/>
      <c r="I123" s="40"/>
      <c r="J123" s="41"/>
      <c r="K123" s="40"/>
      <c r="L123" s="42"/>
      <c r="M123" s="36"/>
      <c r="N123" s="38"/>
      <c r="O123" s="36"/>
    </row>
    <row r="124" spans="1:14" ht="14.25">
      <c r="A124" s="38"/>
      <c r="B124" s="44"/>
      <c r="C124" s="36"/>
      <c r="D124" s="36"/>
      <c r="E124" s="36"/>
      <c r="F124" s="36"/>
      <c r="G124" s="39"/>
      <c r="H124" s="40"/>
      <c r="I124" s="40"/>
      <c r="J124" s="41"/>
      <c r="K124" s="40"/>
      <c r="L124" s="42"/>
      <c r="M124" s="36"/>
      <c r="N124" s="36"/>
    </row>
    <row r="125" spans="1:14" ht="14.25">
      <c r="A125" s="36"/>
      <c r="B125" s="44"/>
      <c r="C125" s="36"/>
      <c r="D125" s="36"/>
      <c r="E125" s="36"/>
      <c r="F125" s="36"/>
      <c r="G125" s="39"/>
      <c r="H125" s="40"/>
      <c r="I125" s="40"/>
      <c r="J125" s="41"/>
      <c r="K125" s="40"/>
      <c r="L125" s="42"/>
      <c r="M125" s="36"/>
      <c r="N125" s="36"/>
    </row>
  </sheetData>
  <sheetProtection/>
  <printOptions/>
  <pageMargins left="0.5905511811023623" right="0.4724409448818898" top="0.7874015748031497" bottom="0.7874015748031497" header="0.31496062992125984" footer="0.31496062992125984"/>
  <pageSetup horizontalDpi="600" verticalDpi="600" orientation="landscape" paperSize="9" r:id="rId1"/>
  <headerFooter alignWithMargins="0">
    <oddFooter>&amp;L&amp;A&amp;CSeite &amp;P von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N41"/>
  <sheetViews>
    <sheetView zoomScalePageLayoutView="0" workbookViewId="0" topLeftCell="A1">
      <selection activeCell="B6" sqref="B6"/>
    </sheetView>
  </sheetViews>
  <sheetFormatPr defaultColWidth="11.421875" defaultRowHeight="15"/>
  <cols>
    <col min="1" max="1" width="8.00390625" style="0" customWidth="1"/>
    <col min="2" max="2" width="16.421875" style="0" customWidth="1"/>
    <col min="3" max="3" width="10.8515625" style="0" customWidth="1"/>
    <col min="4" max="4" width="4.28125" style="0" customWidth="1"/>
    <col min="5" max="5" width="5.421875" style="14" customWidth="1"/>
    <col min="6" max="6" width="21.7109375" style="0" customWidth="1"/>
    <col min="7" max="7" width="12.421875" style="14" customWidth="1"/>
    <col min="8" max="8" width="11.140625" style="14" customWidth="1"/>
    <col min="9" max="9" width="11.421875" style="30" customWidth="1"/>
    <col min="10" max="10" width="9.28125" style="14" customWidth="1"/>
    <col min="11" max="11" width="10.140625" style="30" customWidth="1"/>
    <col min="12" max="12" width="10.00390625" style="14" customWidth="1"/>
    <col min="13" max="14" width="11.421875" style="5" customWidth="1"/>
  </cols>
  <sheetData>
    <row r="1" spans="1:11" ht="21">
      <c r="A1" s="8" t="s">
        <v>236</v>
      </c>
      <c r="B1" s="7"/>
      <c r="C1" s="4"/>
      <c r="D1" s="4"/>
      <c r="E1" s="13"/>
      <c r="F1" s="4"/>
      <c r="G1" s="13"/>
      <c r="H1" s="13"/>
      <c r="I1" s="26"/>
      <c r="J1" s="13"/>
      <c r="K1" s="26"/>
    </row>
    <row r="2" spans="1:14" s="11" customFormat="1" ht="14.25">
      <c r="A2" s="10"/>
      <c r="E2" s="18"/>
      <c r="G2" s="18"/>
      <c r="H2" s="18"/>
      <c r="I2" s="27"/>
      <c r="J2" s="18"/>
      <c r="K2" s="27"/>
      <c r="L2" s="18"/>
      <c r="M2" s="48"/>
      <c r="N2" s="48"/>
    </row>
    <row r="3" spans="1:14" s="11" customFormat="1" ht="14.25">
      <c r="A3" s="3" t="s">
        <v>69</v>
      </c>
      <c r="B3" s="2" t="s">
        <v>0</v>
      </c>
      <c r="C3" s="2" t="s">
        <v>1</v>
      </c>
      <c r="D3" s="2" t="s">
        <v>75</v>
      </c>
      <c r="E3" s="15" t="s">
        <v>7</v>
      </c>
      <c r="F3" s="2" t="s">
        <v>2</v>
      </c>
      <c r="G3" s="15" t="s">
        <v>3</v>
      </c>
      <c r="H3" s="17" t="s">
        <v>4</v>
      </c>
      <c r="I3" s="28" t="s">
        <v>8</v>
      </c>
      <c r="J3" s="15" t="s">
        <v>5</v>
      </c>
      <c r="K3" s="28" t="s">
        <v>6</v>
      </c>
      <c r="L3" s="15" t="s">
        <v>9</v>
      </c>
      <c r="M3" s="48"/>
      <c r="N3" s="48"/>
    </row>
    <row r="4" spans="1:14" s="11" customFormat="1" ht="14.25">
      <c r="A4" s="2" t="s">
        <v>71</v>
      </c>
      <c r="B4" s="2"/>
      <c r="C4" s="2"/>
      <c r="D4" s="2"/>
      <c r="E4" s="15"/>
      <c r="F4" s="2"/>
      <c r="G4" s="15"/>
      <c r="H4" s="17"/>
      <c r="I4" s="28"/>
      <c r="J4" s="15"/>
      <c r="K4" s="28"/>
      <c r="L4" s="15"/>
      <c r="M4" s="48"/>
      <c r="N4" s="48"/>
    </row>
    <row r="5" spans="1:14" s="11" customFormat="1" ht="14.25">
      <c r="A5" s="5"/>
      <c r="B5" s="5"/>
      <c r="C5" s="5"/>
      <c r="D5" s="5"/>
      <c r="E5" s="16"/>
      <c r="F5" s="5"/>
      <c r="G5" s="16"/>
      <c r="H5" s="19"/>
      <c r="I5" s="29"/>
      <c r="J5" s="16"/>
      <c r="K5" s="29"/>
      <c r="L5" s="50"/>
      <c r="M5" s="48"/>
      <c r="N5" s="48"/>
    </row>
    <row r="6" spans="1:14" s="12" customFormat="1" ht="14.25">
      <c r="A6" s="5"/>
      <c r="B6" s="9" t="s">
        <v>227</v>
      </c>
      <c r="C6" s="36"/>
      <c r="D6" s="36"/>
      <c r="E6" s="52"/>
      <c r="F6" s="36"/>
      <c r="G6" s="16"/>
      <c r="H6" s="19"/>
      <c r="I6" s="29"/>
      <c r="J6" s="16"/>
      <c r="K6" s="29"/>
      <c r="L6" s="50"/>
      <c r="M6" s="49"/>
      <c r="N6" s="49"/>
    </row>
    <row r="7" spans="8:92" ht="14.25">
      <c r="H7" s="20"/>
      <c r="L7" s="51">
        <f>IF(OR(ISERROR(SMALL(#REF!,1)),ISERROR(SMALL(#REF!,2)),ISERROR(SMALL(#REF!,3))),"",SMALL(#REF!,1)+SMALL(#REF!,2)+SMALL(#REF!,3))</f>
      </c>
      <c r="N7" s="3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</row>
    <row r="8" spans="1:92" s="4" customFormat="1" ht="14.25">
      <c r="A8" s="22">
        <v>1</v>
      </c>
      <c r="B8" s="23" t="s">
        <v>68</v>
      </c>
      <c r="C8" s="22" t="s">
        <v>72</v>
      </c>
      <c r="D8" s="22">
        <v>70</v>
      </c>
      <c r="E8" s="22" t="s">
        <v>218</v>
      </c>
      <c r="F8" s="22" t="s">
        <v>73</v>
      </c>
      <c r="G8" s="24">
        <v>0.028969907407407406</v>
      </c>
      <c r="H8" s="24"/>
      <c r="I8" s="31">
        <v>0.028819444444444443</v>
      </c>
      <c r="J8" s="31">
        <v>0.02957175925925926</v>
      </c>
      <c r="K8" s="31">
        <f aca="true" t="shared" si="0" ref="K8:K21">SUM(G8:J8)</f>
        <v>0.08736111111111111</v>
      </c>
      <c r="L8" s="25">
        <f aca="true" t="shared" si="1" ref="L8:L21">IF(OR(ISERROR(SMALL(G8:J8,1)),ISERROR(SMALL(G8:J8,2)),ISERROR(SMALL(G8:J8,3))),"",SMALL(G8:J8,1)+SMALL(G8:J8,2)+SMALL(G8:J8,3))</f>
        <v>0.08736111111111111</v>
      </c>
      <c r="M8" s="38"/>
      <c r="N8" s="38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</row>
    <row r="9" spans="1:92" s="4" customFormat="1" ht="14.25">
      <c r="A9" s="22">
        <v>2</v>
      </c>
      <c r="B9" s="23" t="s">
        <v>76</v>
      </c>
      <c r="C9" s="22" t="s">
        <v>34</v>
      </c>
      <c r="D9" s="22">
        <v>72</v>
      </c>
      <c r="E9" s="22" t="s">
        <v>218</v>
      </c>
      <c r="F9" s="22" t="s">
        <v>35</v>
      </c>
      <c r="G9" s="24">
        <v>0.030162037037037032</v>
      </c>
      <c r="H9" s="24">
        <v>0.03363425925925926</v>
      </c>
      <c r="I9" s="31">
        <v>0.029942129629629628</v>
      </c>
      <c r="J9" s="31"/>
      <c r="K9" s="31">
        <f t="shared" si="0"/>
        <v>0.09373842592592592</v>
      </c>
      <c r="L9" s="25">
        <f t="shared" si="1"/>
        <v>0.09373842592592592</v>
      </c>
      <c r="M9" s="38"/>
      <c r="N9" s="38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</row>
    <row r="10" spans="1:92" s="4" customFormat="1" ht="14.25">
      <c r="A10" s="22">
        <v>3</v>
      </c>
      <c r="B10" s="23" t="s">
        <v>26</v>
      </c>
      <c r="C10" s="22" t="s">
        <v>27</v>
      </c>
      <c r="D10" s="22">
        <v>55</v>
      </c>
      <c r="E10" s="22" t="s">
        <v>217</v>
      </c>
      <c r="F10" s="22" t="s">
        <v>17</v>
      </c>
      <c r="G10" s="24">
        <v>0.032511574074074075</v>
      </c>
      <c r="H10" s="24">
        <v>0.03462962962962963</v>
      </c>
      <c r="I10" s="31">
        <v>0.03230324074074074</v>
      </c>
      <c r="J10" s="31">
        <v>0.03297453703703704</v>
      </c>
      <c r="K10" s="31">
        <f t="shared" si="0"/>
        <v>0.13241898148148148</v>
      </c>
      <c r="L10" s="25">
        <f t="shared" si="1"/>
        <v>0.09778935185185185</v>
      </c>
      <c r="M10" s="38"/>
      <c r="N10" s="38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</row>
    <row r="11" spans="1:92" s="4" customFormat="1" ht="14.25">
      <c r="A11" s="22">
        <v>4</v>
      </c>
      <c r="B11" s="22" t="s">
        <v>117</v>
      </c>
      <c r="C11" s="22" t="s">
        <v>42</v>
      </c>
      <c r="D11" s="22">
        <v>77</v>
      </c>
      <c r="E11" s="22" t="s">
        <v>220</v>
      </c>
      <c r="F11" s="22" t="s">
        <v>43</v>
      </c>
      <c r="G11" s="24">
        <v>0.03295138888888889</v>
      </c>
      <c r="H11" s="24"/>
      <c r="I11" s="31">
        <v>0.03230324074074074</v>
      </c>
      <c r="J11" s="24">
        <v>0.03439814814814814</v>
      </c>
      <c r="K11" s="31">
        <f t="shared" si="0"/>
        <v>0.09965277777777778</v>
      </c>
      <c r="L11" s="25">
        <f t="shared" si="1"/>
        <v>0.09965277777777778</v>
      </c>
      <c r="M11" s="38"/>
      <c r="N11" s="38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</row>
    <row r="12" spans="1:92" s="4" customFormat="1" ht="14.25">
      <c r="A12" s="22">
        <v>5</v>
      </c>
      <c r="B12" s="23" t="s">
        <v>133</v>
      </c>
      <c r="C12" s="22" t="s">
        <v>134</v>
      </c>
      <c r="D12" s="22">
        <v>61</v>
      </c>
      <c r="E12" s="22" t="s">
        <v>214</v>
      </c>
      <c r="F12" s="22" t="s">
        <v>135</v>
      </c>
      <c r="G12" s="24">
        <v>0.033344907407407406</v>
      </c>
      <c r="H12" s="24">
        <v>0.0353587962962963</v>
      </c>
      <c r="I12" s="31">
        <v>0.03351851851851852</v>
      </c>
      <c r="J12" s="31">
        <v>0.034756944444444444</v>
      </c>
      <c r="K12" s="31">
        <f t="shared" si="0"/>
        <v>0.13697916666666668</v>
      </c>
      <c r="L12" s="25">
        <f t="shared" si="1"/>
        <v>0.10162037037037036</v>
      </c>
      <c r="M12" s="38"/>
      <c r="N12" s="38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</row>
    <row r="13" spans="1:92" s="4" customFormat="1" ht="14.25">
      <c r="A13" s="22">
        <v>6</v>
      </c>
      <c r="B13" s="23" t="s">
        <v>80</v>
      </c>
      <c r="C13" s="22" t="s">
        <v>20</v>
      </c>
      <c r="D13" s="22">
        <v>83</v>
      </c>
      <c r="E13" s="22" t="s">
        <v>228</v>
      </c>
      <c r="F13" s="22" t="s">
        <v>124</v>
      </c>
      <c r="G13" s="24">
        <v>0.03445601851851852</v>
      </c>
      <c r="H13" s="24">
        <v>0.03920138888888889</v>
      </c>
      <c r="I13" s="31">
        <v>0.03626157407407408</v>
      </c>
      <c r="J13" s="31">
        <v>0.03614583333333333</v>
      </c>
      <c r="K13" s="31">
        <f t="shared" si="0"/>
        <v>0.14606481481481481</v>
      </c>
      <c r="L13" s="25">
        <f t="shared" si="1"/>
        <v>0.10686342592592593</v>
      </c>
      <c r="M13" s="38"/>
      <c r="N13" s="38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</row>
    <row r="14" spans="1:92" s="4" customFormat="1" ht="14.25">
      <c r="A14" s="22">
        <v>7</v>
      </c>
      <c r="B14" s="23" t="s">
        <v>190</v>
      </c>
      <c r="C14" s="22" t="s">
        <v>191</v>
      </c>
      <c r="D14" s="22">
        <v>85</v>
      </c>
      <c r="E14" s="22" t="s">
        <v>223</v>
      </c>
      <c r="F14" s="22" t="s">
        <v>152</v>
      </c>
      <c r="G14" s="24">
        <v>0.03746527777777778</v>
      </c>
      <c r="H14" s="24">
        <v>0.04388888888888889</v>
      </c>
      <c r="I14" s="31">
        <v>0.03631944444444444</v>
      </c>
      <c r="J14" s="31"/>
      <c r="K14" s="31">
        <f t="shared" si="0"/>
        <v>0.1176736111111111</v>
      </c>
      <c r="L14" s="25">
        <f t="shared" si="1"/>
        <v>0.1176736111111111</v>
      </c>
      <c r="M14" s="38"/>
      <c r="N14" s="38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</row>
    <row r="15" spans="1:92" s="4" customFormat="1" ht="14.25">
      <c r="A15" s="22">
        <v>8</v>
      </c>
      <c r="B15" s="23" t="s">
        <v>81</v>
      </c>
      <c r="C15" s="22" t="s">
        <v>173</v>
      </c>
      <c r="D15" s="22">
        <v>69</v>
      </c>
      <c r="E15" s="22" t="s">
        <v>218</v>
      </c>
      <c r="F15" s="22" t="s">
        <v>174</v>
      </c>
      <c r="G15" s="24">
        <v>0.039421296296296295</v>
      </c>
      <c r="H15" s="24"/>
      <c r="I15" s="31">
        <v>0.03821759259259259</v>
      </c>
      <c r="J15" s="31">
        <v>0.04116898148148148</v>
      </c>
      <c r="K15" s="31">
        <f t="shared" si="0"/>
        <v>0.11880787037037036</v>
      </c>
      <c r="L15" s="25">
        <f t="shared" si="1"/>
        <v>0.11880787037037036</v>
      </c>
      <c r="M15" s="38"/>
      <c r="N15" s="38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</row>
    <row r="16" spans="1:92" ht="14.25">
      <c r="A16" s="22">
        <v>9</v>
      </c>
      <c r="B16" s="23" t="s">
        <v>215</v>
      </c>
      <c r="C16" s="22" t="s">
        <v>216</v>
      </c>
      <c r="D16" s="22">
        <v>58</v>
      </c>
      <c r="E16" s="22" t="s">
        <v>217</v>
      </c>
      <c r="F16" s="22" t="s">
        <v>17</v>
      </c>
      <c r="G16" s="24"/>
      <c r="H16" s="24">
        <v>0.04090277777777778</v>
      </c>
      <c r="I16" s="31">
        <v>0.03871527777777778</v>
      </c>
      <c r="J16" s="31">
        <v>0.040462962962962964</v>
      </c>
      <c r="K16" s="31">
        <f t="shared" si="0"/>
        <v>0.12008101851851853</v>
      </c>
      <c r="L16" s="25">
        <f t="shared" si="1"/>
        <v>0.12008101851851852</v>
      </c>
      <c r="M16" s="38"/>
      <c r="N16" s="38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</row>
    <row r="17" spans="1:14" ht="14.25">
      <c r="A17" s="22">
        <v>10</v>
      </c>
      <c r="B17" s="23" t="s">
        <v>77</v>
      </c>
      <c r="C17" s="22" t="s">
        <v>78</v>
      </c>
      <c r="D17" s="22">
        <v>67</v>
      </c>
      <c r="E17" s="22" t="s">
        <v>120</v>
      </c>
      <c r="F17" s="22" t="s">
        <v>79</v>
      </c>
      <c r="G17" s="24">
        <v>0.03822916666666667</v>
      </c>
      <c r="H17" s="24"/>
      <c r="I17" s="31">
        <v>0.04100694444444444</v>
      </c>
      <c r="J17" s="31">
        <v>0.041678240740740745</v>
      </c>
      <c r="K17" s="31">
        <f t="shared" si="0"/>
        <v>0.12091435185185187</v>
      </c>
      <c r="L17" s="25">
        <f t="shared" si="1"/>
        <v>0.12091435185185187</v>
      </c>
      <c r="M17" s="38"/>
      <c r="N17" s="38"/>
    </row>
    <row r="18" spans="1:14" ht="14.25">
      <c r="A18" s="22">
        <v>11</v>
      </c>
      <c r="B18" s="23" t="s">
        <v>83</v>
      </c>
      <c r="C18" s="22" t="s">
        <v>84</v>
      </c>
      <c r="D18" s="22">
        <v>60</v>
      </c>
      <c r="E18" s="22" t="s">
        <v>214</v>
      </c>
      <c r="F18" s="22" t="s">
        <v>85</v>
      </c>
      <c r="G18" s="24">
        <v>0.0433912037037037</v>
      </c>
      <c r="H18" s="24"/>
      <c r="I18" s="31">
        <v>0.04622685185185185</v>
      </c>
      <c r="J18" s="31">
        <v>0.04811342592592593</v>
      </c>
      <c r="K18" s="31">
        <f t="shared" si="0"/>
        <v>0.13773148148148148</v>
      </c>
      <c r="L18" s="25">
        <f t="shared" si="1"/>
        <v>0.13773148148148148</v>
      </c>
      <c r="M18" s="38"/>
      <c r="N18" s="38"/>
    </row>
    <row r="19" spans="1:14" ht="14.25">
      <c r="A19" s="22">
        <v>12</v>
      </c>
      <c r="B19" s="23" t="s">
        <v>86</v>
      </c>
      <c r="C19" s="22" t="s">
        <v>219</v>
      </c>
      <c r="D19" s="22">
        <v>67</v>
      </c>
      <c r="E19" s="22" t="s">
        <v>120</v>
      </c>
      <c r="F19" s="22" t="s">
        <v>87</v>
      </c>
      <c r="G19" s="24"/>
      <c r="H19" s="24">
        <v>0.0506712962962963</v>
      </c>
      <c r="I19" s="31">
        <v>0.04564814814814815</v>
      </c>
      <c r="J19" s="31">
        <v>0.046828703703703706</v>
      </c>
      <c r="K19" s="31">
        <f t="shared" si="0"/>
        <v>0.14314814814814816</v>
      </c>
      <c r="L19" s="25">
        <f t="shared" si="1"/>
        <v>0.14314814814814816</v>
      </c>
      <c r="M19" s="38"/>
      <c r="N19" s="38"/>
    </row>
    <row r="20" spans="1:14" ht="14.25">
      <c r="A20" s="22">
        <v>13</v>
      </c>
      <c r="B20" s="22" t="s">
        <v>53</v>
      </c>
      <c r="C20" s="22" t="s">
        <v>213</v>
      </c>
      <c r="D20" s="22">
        <v>59</v>
      </c>
      <c r="E20" s="22" t="s">
        <v>214</v>
      </c>
      <c r="F20" s="22" t="s">
        <v>199</v>
      </c>
      <c r="G20" s="24"/>
      <c r="H20" s="24">
        <v>0.05112268518518518</v>
      </c>
      <c r="I20" s="31">
        <v>0.045625</v>
      </c>
      <c r="J20" s="31">
        <v>0.048761574074074075</v>
      </c>
      <c r="K20" s="31">
        <f t="shared" si="0"/>
        <v>0.14550925925925925</v>
      </c>
      <c r="L20" s="25">
        <f t="shared" si="1"/>
        <v>0.14550925925925925</v>
      </c>
      <c r="M20" s="38"/>
      <c r="N20" s="38"/>
    </row>
    <row r="21" spans="1:14" ht="14.25">
      <c r="A21" s="22">
        <v>14</v>
      </c>
      <c r="B21" s="23" t="s">
        <v>118</v>
      </c>
      <c r="C21" s="22" t="s">
        <v>119</v>
      </c>
      <c r="D21" s="22">
        <v>44</v>
      </c>
      <c r="E21" s="22" t="s">
        <v>229</v>
      </c>
      <c r="F21" s="22" t="s">
        <v>16</v>
      </c>
      <c r="G21" s="24">
        <v>0.05368055555555556</v>
      </c>
      <c r="H21" s="24"/>
      <c r="I21" s="31">
        <v>0.05498842592592593</v>
      </c>
      <c r="J21" s="31">
        <v>0.05931712962962963</v>
      </c>
      <c r="K21" s="31">
        <f t="shared" si="0"/>
        <v>0.1679861111111111</v>
      </c>
      <c r="L21" s="25">
        <f t="shared" si="1"/>
        <v>0.1679861111111111</v>
      </c>
      <c r="M21" s="38"/>
      <c r="N21" s="38"/>
    </row>
    <row r="22" spans="1:14" s="36" customFormat="1" ht="14.25">
      <c r="A22" s="38"/>
      <c r="B22" s="43"/>
      <c r="C22" s="38"/>
      <c r="D22" s="38"/>
      <c r="E22" s="38"/>
      <c r="F22" s="38"/>
      <c r="G22" s="39"/>
      <c r="H22" s="39"/>
      <c r="I22" s="40"/>
      <c r="J22" s="40"/>
      <c r="K22" s="40"/>
      <c r="L22" s="45"/>
      <c r="M22" s="38"/>
      <c r="N22" s="38"/>
    </row>
    <row r="23" spans="1:14" s="36" customFormat="1" ht="14.25">
      <c r="A23" s="38"/>
      <c r="B23" s="43"/>
      <c r="C23" s="38"/>
      <c r="D23" s="38"/>
      <c r="E23" s="38"/>
      <c r="F23" s="38"/>
      <c r="G23" s="39"/>
      <c r="H23" s="40"/>
      <c r="I23" s="40"/>
      <c r="J23" s="40"/>
      <c r="K23" s="40"/>
      <c r="L23" s="45"/>
      <c r="M23" s="38"/>
      <c r="N23" s="38"/>
    </row>
    <row r="24" spans="1:14" s="36" customFormat="1" ht="14.25">
      <c r="A24" s="38"/>
      <c r="B24" s="43"/>
      <c r="C24" s="38"/>
      <c r="D24" s="38"/>
      <c r="E24" s="38"/>
      <c r="F24" s="38"/>
      <c r="G24" s="39"/>
      <c r="H24" s="39"/>
      <c r="I24" s="40"/>
      <c r="J24" s="40"/>
      <c r="K24" s="40"/>
      <c r="L24" s="45"/>
      <c r="M24" s="38"/>
      <c r="N24" s="38"/>
    </row>
    <row r="25" spans="1:14" s="36" customFormat="1" ht="14.25">
      <c r="A25" s="38"/>
      <c r="B25" s="43"/>
      <c r="C25" s="38"/>
      <c r="D25" s="38"/>
      <c r="E25" s="38"/>
      <c r="F25" s="38"/>
      <c r="G25" s="39"/>
      <c r="H25" s="39"/>
      <c r="I25" s="40"/>
      <c r="J25" s="40"/>
      <c r="K25" s="40"/>
      <c r="L25" s="45"/>
      <c r="M25" s="38"/>
      <c r="N25" s="38"/>
    </row>
    <row r="26" spans="1:14" s="36" customFormat="1" ht="14.25">
      <c r="A26" s="38"/>
      <c r="B26" s="43"/>
      <c r="C26" s="38"/>
      <c r="D26" s="38"/>
      <c r="E26" s="38"/>
      <c r="F26" s="38"/>
      <c r="G26" s="39"/>
      <c r="H26" s="39"/>
      <c r="I26" s="40"/>
      <c r="J26" s="40"/>
      <c r="K26" s="40"/>
      <c r="L26" s="45"/>
      <c r="M26" s="38"/>
      <c r="N26" s="38"/>
    </row>
    <row r="27" spans="1:14" s="36" customFormat="1" ht="14.25">
      <c r="A27" s="38"/>
      <c r="B27" s="38"/>
      <c r="C27" s="38"/>
      <c r="D27" s="38"/>
      <c r="E27" s="38"/>
      <c r="F27" s="38"/>
      <c r="G27" s="39"/>
      <c r="H27" s="39"/>
      <c r="I27" s="40"/>
      <c r="J27" s="41"/>
      <c r="K27" s="40"/>
      <c r="L27" s="45"/>
      <c r="M27" s="38"/>
      <c r="N27" s="38"/>
    </row>
    <row r="28" spans="1:14" s="36" customFormat="1" ht="14.25">
      <c r="A28" s="38"/>
      <c r="B28" s="43"/>
      <c r="C28" s="38"/>
      <c r="D28" s="38"/>
      <c r="E28" s="38"/>
      <c r="F28" s="38"/>
      <c r="G28" s="39"/>
      <c r="H28" s="39"/>
      <c r="I28" s="40"/>
      <c r="J28" s="40"/>
      <c r="K28" s="40"/>
      <c r="L28" s="45"/>
      <c r="M28" s="38"/>
      <c r="N28" s="38"/>
    </row>
    <row r="29" spans="1:14" s="36" customFormat="1" ht="14.25">
      <c r="A29" s="38"/>
      <c r="B29" s="43"/>
      <c r="C29" s="38"/>
      <c r="D29" s="38"/>
      <c r="E29" s="38"/>
      <c r="F29" s="38"/>
      <c r="G29" s="39"/>
      <c r="H29" s="39"/>
      <c r="I29" s="40"/>
      <c r="J29" s="40"/>
      <c r="K29" s="40"/>
      <c r="L29" s="45"/>
      <c r="M29" s="38"/>
      <c r="N29" s="38"/>
    </row>
    <row r="30" spans="1:14" s="5" customFormat="1" ht="14.25">
      <c r="A30" s="38"/>
      <c r="B30" s="43"/>
      <c r="C30" s="38"/>
      <c r="D30" s="38"/>
      <c r="E30" s="38"/>
      <c r="F30" s="38"/>
      <c r="G30" s="39"/>
      <c r="H30" s="39"/>
      <c r="I30" s="40"/>
      <c r="J30" s="39"/>
      <c r="K30" s="40"/>
      <c r="L30" s="45"/>
      <c r="M30" s="38"/>
      <c r="N30" s="38"/>
    </row>
    <row r="31" spans="1:14" ht="14.25">
      <c r="A31" s="38"/>
      <c r="B31" s="43"/>
      <c r="C31" s="38"/>
      <c r="D31" s="38"/>
      <c r="E31" s="38"/>
      <c r="F31" s="38"/>
      <c r="G31" s="39"/>
      <c r="H31" s="39"/>
      <c r="I31" s="40"/>
      <c r="J31" s="40"/>
      <c r="K31" s="40"/>
      <c r="L31" s="45"/>
      <c r="M31" s="38"/>
      <c r="N31" s="38"/>
    </row>
    <row r="32" spans="1:14" ht="14.25">
      <c r="A32" s="38"/>
      <c r="B32" s="43"/>
      <c r="C32" s="38"/>
      <c r="D32" s="38"/>
      <c r="E32" s="38"/>
      <c r="F32" s="38"/>
      <c r="G32" s="39"/>
      <c r="H32" s="39"/>
      <c r="I32" s="40"/>
      <c r="J32" s="40"/>
      <c r="K32" s="40"/>
      <c r="L32" s="45"/>
      <c r="M32" s="38"/>
      <c r="N32" s="38"/>
    </row>
    <row r="33" spans="1:14" ht="14.25">
      <c r="A33" s="38"/>
      <c r="B33" s="43"/>
      <c r="C33" s="38"/>
      <c r="D33" s="38"/>
      <c r="E33" s="38"/>
      <c r="F33" s="38"/>
      <c r="G33" s="39"/>
      <c r="H33" s="39"/>
      <c r="I33" s="40"/>
      <c r="J33" s="40"/>
      <c r="K33" s="40"/>
      <c r="L33" s="45"/>
      <c r="M33" s="38"/>
      <c r="N33" s="38"/>
    </row>
    <row r="34" spans="1:14" ht="14.25">
      <c r="A34" s="38"/>
      <c r="B34" s="43"/>
      <c r="C34" s="38"/>
      <c r="D34" s="38"/>
      <c r="E34" s="38"/>
      <c r="F34" s="38"/>
      <c r="G34" s="39"/>
      <c r="H34" s="39"/>
      <c r="I34" s="40"/>
      <c r="J34" s="40"/>
      <c r="K34" s="40"/>
      <c r="L34" s="45"/>
      <c r="M34" s="38"/>
      <c r="N34" s="38"/>
    </row>
    <row r="35" spans="1:14" ht="14.25">
      <c r="A35" s="38"/>
      <c r="B35" s="43"/>
      <c r="C35" s="38"/>
      <c r="D35" s="38"/>
      <c r="E35" s="38"/>
      <c r="F35" s="38"/>
      <c r="G35" s="39"/>
      <c r="H35" s="39"/>
      <c r="I35" s="40"/>
      <c r="J35" s="40"/>
      <c r="K35" s="40"/>
      <c r="L35" s="45"/>
      <c r="M35" s="38"/>
      <c r="N35" s="38"/>
    </row>
    <row r="36" spans="1:14" ht="14.25">
      <c r="A36" s="38"/>
      <c r="B36" s="43"/>
      <c r="C36" s="38"/>
      <c r="D36" s="38"/>
      <c r="E36" s="38"/>
      <c r="F36" s="38"/>
      <c r="G36" s="39"/>
      <c r="H36" s="39"/>
      <c r="I36" s="40"/>
      <c r="J36" s="40"/>
      <c r="K36" s="40"/>
      <c r="L36" s="45"/>
      <c r="M36" s="38"/>
      <c r="N36" s="38"/>
    </row>
    <row r="37" spans="1:14" ht="14.25">
      <c r="A37" s="38"/>
      <c r="B37" s="43"/>
      <c r="C37" s="38"/>
      <c r="D37" s="38"/>
      <c r="E37" s="38"/>
      <c r="F37" s="38"/>
      <c r="G37" s="39"/>
      <c r="H37" s="39"/>
      <c r="I37" s="40"/>
      <c r="J37" s="40"/>
      <c r="K37" s="40"/>
      <c r="L37" s="45"/>
      <c r="M37" s="38"/>
      <c r="N37" s="38"/>
    </row>
    <row r="38" spans="1:14" ht="14.25">
      <c r="A38" s="38"/>
      <c r="B38" s="43"/>
      <c r="C38" s="38"/>
      <c r="D38" s="38"/>
      <c r="E38" s="38"/>
      <c r="F38" s="38"/>
      <c r="G38" s="39"/>
      <c r="H38" s="39"/>
      <c r="I38" s="40"/>
      <c r="J38" s="40"/>
      <c r="K38" s="40"/>
      <c r="L38" s="45"/>
      <c r="M38" s="38"/>
      <c r="N38" s="38"/>
    </row>
    <row r="39" spans="1:14" ht="14.25">
      <c r="A39" s="38"/>
      <c r="B39" s="43"/>
      <c r="C39" s="38"/>
      <c r="D39" s="38"/>
      <c r="E39" s="38"/>
      <c r="F39" s="38"/>
      <c r="G39" s="39"/>
      <c r="H39" s="39"/>
      <c r="I39" s="40"/>
      <c r="J39" s="40"/>
      <c r="K39" s="40"/>
      <c r="L39" s="45"/>
      <c r="M39" s="38"/>
      <c r="N39" s="38"/>
    </row>
    <row r="40" spans="1:14" ht="14.25">
      <c r="A40" s="38"/>
      <c r="B40" s="38"/>
      <c r="C40" s="38"/>
      <c r="D40" s="38"/>
      <c r="E40" s="38"/>
      <c r="F40" s="38"/>
      <c r="G40" s="39"/>
      <c r="H40" s="40"/>
      <c r="I40" s="40"/>
      <c r="J40" s="41"/>
      <c r="K40" s="40"/>
      <c r="L40" s="45"/>
      <c r="M40" s="38"/>
      <c r="N40" s="38"/>
    </row>
    <row r="41" spans="1:14" ht="14.25">
      <c r="A41" s="38"/>
      <c r="B41" s="38"/>
      <c r="C41" s="38"/>
      <c r="D41" s="38"/>
      <c r="E41" s="38"/>
      <c r="F41" s="38"/>
      <c r="G41" s="39"/>
      <c r="H41" s="39"/>
      <c r="I41" s="40"/>
      <c r="J41" s="41"/>
      <c r="K41" s="40"/>
      <c r="L41" s="45"/>
      <c r="M41" s="38"/>
      <c r="N41" s="38"/>
    </row>
  </sheetData>
  <sheetProtection/>
  <printOptions/>
  <pageMargins left="0.54" right="0.48" top="0.63" bottom="0.58" header="0.3" footer="0.3"/>
  <pageSetup horizontalDpi="600" verticalDpi="600" orientation="landscape" paperSize="9" r:id="rId1"/>
  <headerFooter alignWithMargins="0">
    <oddFooter>&amp;L&amp;A&amp;CSeite &amp;P von 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25"/>
  <sheetViews>
    <sheetView zoomScalePageLayoutView="0" workbookViewId="0" topLeftCell="A16">
      <selection activeCell="B6" sqref="B6"/>
    </sheetView>
  </sheetViews>
  <sheetFormatPr defaultColWidth="11.421875" defaultRowHeight="15"/>
  <cols>
    <col min="1" max="1" width="7.7109375" style="0" customWidth="1"/>
    <col min="2" max="2" width="11.7109375" style="0" customWidth="1"/>
    <col min="3" max="3" width="12.28125" style="0" customWidth="1"/>
    <col min="4" max="4" width="3.421875" style="0" customWidth="1"/>
    <col min="5" max="5" width="7.421875" style="14" customWidth="1"/>
    <col min="6" max="6" width="5.140625" style="14" customWidth="1"/>
    <col min="7" max="7" width="26.421875" style="0" customWidth="1"/>
    <col min="8" max="8" width="12.421875" style="14" customWidth="1"/>
    <col min="9" max="9" width="11.140625" style="20" customWidth="1"/>
    <col min="10" max="10" width="11.421875" style="30" customWidth="1"/>
    <col min="11" max="11" width="9.00390625" style="14" customWidth="1"/>
    <col min="12" max="12" width="9.140625" style="14" customWidth="1"/>
    <col min="13" max="13" width="10.140625" style="14" customWidth="1"/>
    <col min="15" max="16" width="5.57421875" style="5" customWidth="1"/>
    <col min="17" max="17" width="6.8515625" style="5" customWidth="1"/>
    <col min="18" max="18" width="5.421875" style="5" customWidth="1"/>
  </cols>
  <sheetData>
    <row r="1" spans="1:13" ht="21">
      <c r="A1" s="8" t="s">
        <v>235</v>
      </c>
      <c r="B1" s="7"/>
      <c r="C1" s="4"/>
      <c r="D1" s="4"/>
      <c r="E1" s="13"/>
      <c r="F1" s="13"/>
      <c r="G1" s="4"/>
      <c r="H1" s="13"/>
      <c r="I1" s="13"/>
      <c r="J1" s="26"/>
      <c r="K1" s="13"/>
      <c r="L1" s="13"/>
      <c r="M1" s="13"/>
    </row>
    <row r="2" spans="2:9" ht="21">
      <c r="B2" s="1"/>
      <c r="I2" s="14"/>
    </row>
    <row r="3" spans="1:17" ht="14.25">
      <c r="A3" s="3" t="s">
        <v>69</v>
      </c>
      <c r="B3" s="2" t="s">
        <v>0</v>
      </c>
      <c r="C3" s="2" t="s">
        <v>1</v>
      </c>
      <c r="D3" s="2" t="s">
        <v>75</v>
      </c>
      <c r="E3" s="15" t="s">
        <v>7</v>
      </c>
      <c r="F3" s="15" t="s">
        <v>7</v>
      </c>
      <c r="G3" s="2" t="s">
        <v>2</v>
      </c>
      <c r="H3" s="15" t="s">
        <v>3</v>
      </c>
      <c r="I3" s="17" t="s">
        <v>4</v>
      </c>
      <c r="J3" s="28" t="s">
        <v>8</v>
      </c>
      <c r="K3" s="15" t="s">
        <v>5</v>
      </c>
      <c r="L3" s="15" t="s">
        <v>6</v>
      </c>
      <c r="M3" s="15" t="s">
        <v>9</v>
      </c>
      <c r="Q3" s="46"/>
    </row>
    <row r="4" spans="1:17" ht="14.25">
      <c r="A4" s="2" t="s">
        <v>71</v>
      </c>
      <c r="B4" s="2"/>
      <c r="C4" s="2"/>
      <c r="D4" s="2"/>
      <c r="E4" s="15"/>
      <c r="F4" s="15" t="s">
        <v>71</v>
      </c>
      <c r="G4" s="2"/>
      <c r="H4" s="15"/>
      <c r="I4" s="17"/>
      <c r="J4" s="28"/>
      <c r="K4" s="15"/>
      <c r="L4" s="15"/>
      <c r="M4" s="15"/>
      <c r="Q4" s="47"/>
    </row>
    <row r="5" spans="1:17" ht="14.25">
      <c r="A5" s="5"/>
      <c r="B5" s="5"/>
      <c r="C5" s="5"/>
      <c r="D5" s="5"/>
      <c r="E5" s="16"/>
      <c r="F5" s="16"/>
      <c r="G5" s="5"/>
      <c r="H5" s="16"/>
      <c r="I5" s="19"/>
      <c r="J5" s="29"/>
      <c r="K5" s="16"/>
      <c r="L5" s="16"/>
      <c r="M5" s="50"/>
      <c r="Q5" s="47"/>
    </row>
    <row r="6" spans="1:17" ht="14.25">
      <c r="A6" s="5"/>
      <c r="B6" s="9" t="s">
        <v>238</v>
      </c>
      <c r="C6" s="36"/>
      <c r="D6" s="36"/>
      <c r="E6" s="52"/>
      <c r="F6" s="52"/>
      <c r="G6" s="5"/>
      <c r="H6" s="16"/>
      <c r="I6" s="19"/>
      <c r="J6" s="29"/>
      <c r="K6" s="16"/>
      <c r="L6" s="16"/>
      <c r="M6" s="50"/>
      <c r="Q6" s="47"/>
    </row>
    <row r="7" spans="13:17" ht="14.25">
      <c r="M7" s="51">
        <f>IF(OR(ISERROR(SMALL(#REF!,1)),ISERROR(SMALL(#REF!,2)),ISERROR(SMALL(#REF!,3))),"",SMALL(#REF!,1)+SMALL(#REF!,2)+SMALL(#REF!,3))</f>
      </c>
      <c r="Q7" s="38"/>
    </row>
    <row r="8" spans="1:17" ht="14.25">
      <c r="A8" s="22">
        <v>53</v>
      </c>
      <c r="B8" s="22" t="s">
        <v>177</v>
      </c>
      <c r="C8" s="22" t="s">
        <v>179</v>
      </c>
      <c r="D8" s="22">
        <v>94</v>
      </c>
      <c r="E8" s="55" t="s">
        <v>225</v>
      </c>
      <c r="F8" s="55">
        <v>1</v>
      </c>
      <c r="G8" s="22" t="s">
        <v>180</v>
      </c>
      <c r="H8" s="24">
        <v>0.030925925925925926</v>
      </c>
      <c r="I8" s="31">
        <v>0.03377314814814815</v>
      </c>
      <c r="J8" s="31"/>
      <c r="K8" s="32">
        <v>0.040729166666666664</v>
      </c>
      <c r="L8" s="31">
        <f aca="true" t="shared" si="0" ref="L8:L39">SUM(H8:K8)</f>
        <v>0.10542824074074074</v>
      </c>
      <c r="M8" s="21">
        <f aca="true" t="shared" si="1" ref="M8:M39">IF(OR(ISERROR(SMALL(H8:K8,1)),ISERROR(SMALL(H8:K8,2)),ISERROR(SMALL(H8:K8,3))),"",SMALL(H8:K8,1)+SMALL(H8:K8,2)+SMALL(H8:K8,3))</f>
        <v>0.10542824074074074</v>
      </c>
      <c r="O8" s="38"/>
      <c r="P8" s="36"/>
      <c r="Q8" s="38"/>
    </row>
    <row r="9" spans="1:16" ht="14.25">
      <c r="A9" s="22">
        <v>1</v>
      </c>
      <c r="B9" s="22" t="s">
        <v>130</v>
      </c>
      <c r="C9" s="22" t="s">
        <v>131</v>
      </c>
      <c r="D9" s="22">
        <v>84</v>
      </c>
      <c r="E9" s="55" t="s">
        <v>224</v>
      </c>
      <c r="F9" s="55">
        <v>1</v>
      </c>
      <c r="G9" s="22" t="s">
        <v>132</v>
      </c>
      <c r="H9" s="24">
        <v>0.02377314814814815</v>
      </c>
      <c r="I9" s="31"/>
      <c r="J9" s="31">
        <v>0.024201388888888887</v>
      </c>
      <c r="K9" s="32">
        <v>0.02431712962962963</v>
      </c>
      <c r="L9" s="31">
        <f t="shared" si="0"/>
        <v>0.07229166666666667</v>
      </c>
      <c r="M9" s="21">
        <f t="shared" si="1"/>
        <v>0.07229166666666667</v>
      </c>
      <c r="O9" s="38"/>
      <c r="P9" s="36"/>
    </row>
    <row r="10" spans="1:16" ht="14.25">
      <c r="A10" s="22">
        <v>3</v>
      </c>
      <c r="B10" s="23" t="s">
        <v>40</v>
      </c>
      <c r="C10" s="22" t="s">
        <v>41</v>
      </c>
      <c r="D10" s="22">
        <v>92</v>
      </c>
      <c r="E10" s="55" t="s">
        <v>224</v>
      </c>
      <c r="F10" s="55">
        <v>2</v>
      </c>
      <c r="G10" s="22" t="s">
        <v>16</v>
      </c>
      <c r="H10" s="24">
        <v>0.02431712962962963</v>
      </c>
      <c r="I10" s="31">
        <v>0.02517361111111111</v>
      </c>
      <c r="J10" s="31"/>
      <c r="K10" s="32">
        <v>0.024907407407407406</v>
      </c>
      <c r="L10" s="31">
        <f t="shared" si="0"/>
        <v>0.07439814814814814</v>
      </c>
      <c r="M10" s="21">
        <f t="shared" si="1"/>
        <v>0.07439814814814814</v>
      </c>
      <c r="O10" s="38"/>
      <c r="P10" s="36"/>
    </row>
    <row r="11" spans="1:16" ht="14.25">
      <c r="A11" s="22">
        <v>4</v>
      </c>
      <c r="B11" s="22" t="s">
        <v>162</v>
      </c>
      <c r="C11" s="22" t="s">
        <v>163</v>
      </c>
      <c r="D11" s="22">
        <v>91</v>
      </c>
      <c r="E11" s="55" t="s">
        <v>224</v>
      </c>
      <c r="F11" s="55">
        <v>3</v>
      </c>
      <c r="G11" s="22" t="s">
        <v>132</v>
      </c>
      <c r="H11" s="24">
        <v>0.02431712962962963</v>
      </c>
      <c r="I11" s="31">
        <v>0.02550925925925926</v>
      </c>
      <c r="J11" s="31">
        <v>0.0250462962962963</v>
      </c>
      <c r="K11" s="32">
        <v>0.025543981481481483</v>
      </c>
      <c r="L11" s="31">
        <f t="shared" si="0"/>
        <v>0.10041666666666668</v>
      </c>
      <c r="M11" s="21">
        <f t="shared" si="1"/>
        <v>0.0748726851851852</v>
      </c>
      <c r="O11" s="38"/>
      <c r="P11" s="36"/>
    </row>
    <row r="12" spans="1:16" ht="14.25">
      <c r="A12" s="22">
        <v>5</v>
      </c>
      <c r="B12" s="23" t="s">
        <v>92</v>
      </c>
      <c r="C12" s="22" t="s">
        <v>113</v>
      </c>
      <c r="D12" s="22">
        <v>84</v>
      </c>
      <c r="E12" s="55" t="s">
        <v>224</v>
      </c>
      <c r="F12" s="55">
        <v>4</v>
      </c>
      <c r="G12" s="22" t="s">
        <v>176</v>
      </c>
      <c r="H12" s="24">
        <v>0.02516203703703704</v>
      </c>
      <c r="I12" s="31"/>
      <c r="J12" s="31">
        <v>0.02511574074074074</v>
      </c>
      <c r="K12" s="32">
        <v>0.026828703703703702</v>
      </c>
      <c r="L12" s="31">
        <f t="shared" si="0"/>
        <v>0.07710648148148148</v>
      </c>
      <c r="M12" s="21">
        <f t="shared" si="1"/>
        <v>0.07710648148148148</v>
      </c>
      <c r="O12" s="38"/>
      <c r="P12" s="36"/>
    </row>
    <row r="13" spans="1:16" ht="14.25">
      <c r="A13" s="22">
        <v>7</v>
      </c>
      <c r="B13" s="22" t="s">
        <v>125</v>
      </c>
      <c r="C13" s="33" t="s">
        <v>126</v>
      </c>
      <c r="D13" s="22">
        <v>91</v>
      </c>
      <c r="E13" s="55" t="s">
        <v>224</v>
      </c>
      <c r="F13" s="55">
        <v>5</v>
      </c>
      <c r="G13" s="22" t="s">
        <v>127</v>
      </c>
      <c r="H13" s="24">
        <v>0.024652777777777777</v>
      </c>
      <c r="I13" s="31"/>
      <c r="J13" s="31">
        <v>0.02636574074074074</v>
      </c>
      <c r="K13" s="32">
        <v>0.02783564814814815</v>
      </c>
      <c r="L13" s="31">
        <f t="shared" si="0"/>
        <v>0.07885416666666667</v>
      </c>
      <c r="M13" s="21">
        <f t="shared" si="1"/>
        <v>0.07885416666666667</v>
      </c>
      <c r="O13" s="38"/>
      <c r="P13" s="36"/>
    </row>
    <row r="14" spans="1:16" ht="14.25">
      <c r="A14" s="22">
        <v>2</v>
      </c>
      <c r="B14" s="23" t="s">
        <v>88</v>
      </c>
      <c r="C14" s="22" t="s">
        <v>89</v>
      </c>
      <c r="D14" s="22">
        <v>81</v>
      </c>
      <c r="E14" s="55" t="s">
        <v>211</v>
      </c>
      <c r="F14" s="55">
        <v>1</v>
      </c>
      <c r="G14" s="22" t="s">
        <v>132</v>
      </c>
      <c r="H14" s="24">
        <v>0.023912037037037034</v>
      </c>
      <c r="I14" s="31">
        <v>0.024733796296296295</v>
      </c>
      <c r="J14" s="31">
        <v>0.024212962962962964</v>
      </c>
      <c r="K14" s="32">
        <v>0.026030092592592594</v>
      </c>
      <c r="L14" s="31">
        <f t="shared" si="0"/>
        <v>0.09888888888888889</v>
      </c>
      <c r="M14" s="21">
        <f t="shared" si="1"/>
        <v>0.0728587962962963</v>
      </c>
      <c r="O14" s="38"/>
      <c r="P14" s="36"/>
    </row>
    <row r="15" spans="1:16" ht="14.25">
      <c r="A15" s="22">
        <v>27</v>
      </c>
      <c r="B15" s="23" t="s">
        <v>100</v>
      </c>
      <c r="C15" s="22" t="s">
        <v>52</v>
      </c>
      <c r="D15" s="22">
        <v>82</v>
      </c>
      <c r="E15" s="55" t="s">
        <v>211</v>
      </c>
      <c r="F15" s="55">
        <v>2</v>
      </c>
      <c r="G15" s="22" t="s">
        <v>199</v>
      </c>
      <c r="H15" s="24">
        <v>0.0296875</v>
      </c>
      <c r="I15" s="31">
        <v>0.03127314814814815</v>
      </c>
      <c r="J15" s="31">
        <v>0.03068287037037037</v>
      </c>
      <c r="K15" s="32">
        <v>0.030636574074074076</v>
      </c>
      <c r="L15" s="31">
        <f t="shared" si="0"/>
        <v>0.12228009259259259</v>
      </c>
      <c r="M15" s="21">
        <f t="shared" si="1"/>
        <v>0.09100694444444445</v>
      </c>
      <c r="O15" s="38"/>
      <c r="P15" s="36"/>
    </row>
    <row r="16" spans="1:16" ht="14.25">
      <c r="A16" s="22">
        <v>28</v>
      </c>
      <c r="B16" s="22" t="s">
        <v>221</v>
      </c>
      <c r="C16" s="22" t="s">
        <v>222</v>
      </c>
      <c r="D16" s="22">
        <v>79</v>
      </c>
      <c r="E16" s="55" t="s">
        <v>211</v>
      </c>
      <c r="F16" s="55">
        <v>3</v>
      </c>
      <c r="G16" s="22" t="s">
        <v>152</v>
      </c>
      <c r="H16" s="24">
        <v>0.03113425925925926</v>
      </c>
      <c r="I16" s="31"/>
      <c r="J16" s="31">
        <v>0.02939814814814815</v>
      </c>
      <c r="K16" s="32">
        <v>0.03078703703703704</v>
      </c>
      <c r="L16" s="31">
        <f t="shared" si="0"/>
        <v>0.09131944444444445</v>
      </c>
      <c r="M16" s="21">
        <f t="shared" si="1"/>
        <v>0.09131944444444445</v>
      </c>
      <c r="O16" s="38"/>
      <c r="P16" s="36"/>
    </row>
    <row r="17" spans="1:16" ht="14.25">
      <c r="A17" s="22">
        <v>37</v>
      </c>
      <c r="B17" s="23" t="s">
        <v>104</v>
      </c>
      <c r="C17" s="22" t="s">
        <v>105</v>
      </c>
      <c r="D17" s="22">
        <v>79</v>
      </c>
      <c r="E17" s="55" t="s">
        <v>211</v>
      </c>
      <c r="F17" s="55">
        <v>4</v>
      </c>
      <c r="G17" s="22" t="s">
        <v>155</v>
      </c>
      <c r="H17" s="24">
        <v>0.03037037037037037</v>
      </c>
      <c r="I17" s="31">
        <v>0.03344907407407407</v>
      </c>
      <c r="J17" s="31"/>
      <c r="K17" s="32">
        <v>0.03144675925925926</v>
      </c>
      <c r="L17" s="31">
        <f t="shared" si="0"/>
        <v>0.0952662037037037</v>
      </c>
      <c r="M17" s="21">
        <f t="shared" si="1"/>
        <v>0.0952662037037037</v>
      </c>
      <c r="O17" s="38"/>
      <c r="P17" s="36"/>
    </row>
    <row r="18" spans="1:16" ht="14.25">
      <c r="A18" s="22">
        <v>10</v>
      </c>
      <c r="B18" s="22" t="s">
        <v>47</v>
      </c>
      <c r="C18" s="22" t="s">
        <v>181</v>
      </c>
      <c r="D18" s="22">
        <v>77</v>
      </c>
      <c r="E18" s="55" t="s">
        <v>196</v>
      </c>
      <c r="F18" s="55">
        <v>1</v>
      </c>
      <c r="G18" s="22" t="s">
        <v>234</v>
      </c>
      <c r="H18" s="24">
        <v>0.026793981481481485</v>
      </c>
      <c r="I18" s="31">
        <v>0.028414351851851847</v>
      </c>
      <c r="J18" s="31">
        <v>0.026273148148148153</v>
      </c>
      <c r="K18" s="32">
        <v>0.027592592592592596</v>
      </c>
      <c r="L18" s="31">
        <f t="shared" si="0"/>
        <v>0.10907407407407409</v>
      </c>
      <c r="M18" s="21">
        <f t="shared" si="1"/>
        <v>0.08065972222222223</v>
      </c>
      <c r="O18" s="38"/>
      <c r="P18" s="36"/>
    </row>
    <row r="19" spans="1:16" ht="14.25">
      <c r="A19" s="22">
        <v>15</v>
      </c>
      <c r="B19" s="23" t="s">
        <v>11</v>
      </c>
      <c r="C19" s="22" t="s">
        <v>12</v>
      </c>
      <c r="D19" s="22">
        <v>74</v>
      </c>
      <c r="E19" s="55" t="s">
        <v>196</v>
      </c>
      <c r="F19" s="55">
        <v>2</v>
      </c>
      <c r="G19" s="22" t="s">
        <v>13</v>
      </c>
      <c r="H19" s="24">
        <v>0.02693287037037037</v>
      </c>
      <c r="I19" s="31">
        <v>0.02855324074074074</v>
      </c>
      <c r="J19" s="31">
        <v>0.027442129629629632</v>
      </c>
      <c r="K19" s="32"/>
      <c r="L19" s="31">
        <f t="shared" si="0"/>
        <v>0.08292824074074075</v>
      </c>
      <c r="M19" s="21">
        <f t="shared" si="1"/>
        <v>0.08292824074074075</v>
      </c>
      <c r="O19" s="38"/>
      <c r="P19" s="36"/>
    </row>
    <row r="20" spans="1:16" ht="14.25">
      <c r="A20" s="22">
        <v>30</v>
      </c>
      <c r="B20" s="23" t="s">
        <v>94</v>
      </c>
      <c r="C20" s="22" t="s">
        <v>95</v>
      </c>
      <c r="D20" s="22">
        <v>74</v>
      </c>
      <c r="E20" s="55" t="s">
        <v>196</v>
      </c>
      <c r="F20" s="55">
        <v>3</v>
      </c>
      <c r="G20" s="22" t="s">
        <v>21</v>
      </c>
      <c r="H20" s="24"/>
      <c r="I20" s="31">
        <v>0.030335648148148143</v>
      </c>
      <c r="J20" s="31">
        <v>0.02990740740740741</v>
      </c>
      <c r="K20" s="32">
        <v>0.03119212962962963</v>
      </c>
      <c r="L20" s="31">
        <f t="shared" si="0"/>
        <v>0.09143518518518517</v>
      </c>
      <c r="M20" s="21">
        <f t="shared" si="1"/>
        <v>0.09143518518518517</v>
      </c>
      <c r="O20" s="38"/>
      <c r="P20" s="36"/>
    </row>
    <row r="21" spans="1:16" ht="14.25">
      <c r="A21" s="22">
        <v>48</v>
      </c>
      <c r="B21" s="22" t="s">
        <v>122</v>
      </c>
      <c r="C21" s="22" t="s">
        <v>169</v>
      </c>
      <c r="D21" s="22">
        <v>77</v>
      </c>
      <c r="E21" s="55" t="s">
        <v>196</v>
      </c>
      <c r="F21" s="55">
        <v>4</v>
      </c>
      <c r="G21" s="22" t="s">
        <v>170</v>
      </c>
      <c r="H21" s="24">
        <v>0.03614583333333333</v>
      </c>
      <c r="I21" s="31">
        <v>0.033854166666666664</v>
      </c>
      <c r="J21" s="31">
        <v>0.03231481481481482</v>
      </c>
      <c r="K21" s="32">
        <v>0.0346412037037037</v>
      </c>
      <c r="L21" s="31">
        <f t="shared" si="0"/>
        <v>0.13695601851851852</v>
      </c>
      <c r="M21" s="21">
        <f t="shared" si="1"/>
        <v>0.10081018518518518</v>
      </c>
      <c r="O21" s="38"/>
      <c r="P21" s="36"/>
    </row>
    <row r="22" spans="1:16" ht="14.25">
      <c r="A22" s="22">
        <v>50</v>
      </c>
      <c r="B22" s="22" t="s">
        <v>122</v>
      </c>
      <c r="C22" s="22" t="s">
        <v>89</v>
      </c>
      <c r="D22" s="22">
        <v>78</v>
      </c>
      <c r="E22" s="55" t="s">
        <v>196</v>
      </c>
      <c r="F22" s="55">
        <v>5</v>
      </c>
      <c r="G22" s="22" t="s">
        <v>123</v>
      </c>
      <c r="H22" s="24">
        <v>0.03626157407407408</v>
      </c>
      <c r="I22" s="31">
        <v>0.03822916666666667</v>
      </c>
      <c r="J22" s="31">
        <v>0.03260416666666667</v>
      </c>
      <c r="K22" s="32">
        <v>0.03459490740740741</v>
      </c>
      <c r="L22" s="31">
        <f t="shared" si="0"/>
        <v>0.14168981481481482</v>
      </c>
      <c r="M22" s="21">
        <f t="shared" si="1"/>
        <v>0.10346064814814815</v>
      </c>
      <c r="O22" s="38"/>
      <c r="P22" s="36"/>
    </row>
    <row r="23" spans="1:16" ht="14.25">
      <c r="A23" s="22">
        <v>55</v>
      </c>
      <c r="B23" s="23" t="s">
        <v>194</v>
      </c>
      <c r="C23" s="22" t="s">
        <v>195</v>
      </c>
      <c r="D23" s="22">
        <v>78</v>
      </c>
      <c r="E23" s="55" t="s">
        <v>196</v>
      </c>
      <c r="F23" s="55">
        <v>6</v>
      </c>
      <c r="G23" s="22" t="s">
        <v>197</v>
      </c>
      <c r="H23" s="24" t="s">
        <v>10</v>
      </c>
      <c r="I23" s="31">
        <v>0.03741898148148148</v>
      </c>
      <c r="J23" s="31">
        <v>0.03423611111111111</v>
      </c>
      <c r="K23" s="32">
        <v>0.03581018518518519</v>
      </c>
      <c r="L23" s="31">
        <f t="shared" si="0"/>
        <v>0.10746527777777778</v>
      </c>
      <c r="M23" s="21">
        <f t="shared" si="1"/>
        <v>0.10746527777777778</v>
      </c>
      <c r="O23" s="38"/>
      <c r="P23" s="36"/>
    </row>
    <row r="24" spans="1:16" ht="14.25">
      <c r="A24" s="22">
        <v>56</v>
      </c>
      <c r="B24" s="22" t="s">
        <v>164</v>
      </c>
      <c r="C24" s="22" t="s">
        <v>165</v>
      </c>
      <c r="D24" s="22">
        <v>75</v>
      </c>
      <c r="E24" s="55" t="s">
        <v>196</v>
      </c>
      <c r="F24" s="55">
        <v>7</v>
      </c>
      <c r="G24" s="22" t="s">
        <v>192</v>
      </c>
      <c r="H24" s="24">
        <v>0.034444444444444444</v>
      </c>
      <c r="I24" s="31">
        <v>0.03688657407407408</v>
      </c>
      <c r="J24" s="31"/>
      <c r="K24" s="32">
        <v>0.03625</v>
      </c>
      <c r="L24" s="31">
        <f t="shared" si="0"/>
        <v>0.10758101851851853</v>
      </c>
      <c r="M24" s="21">
        <f t="shared" si="1"/>
        <v>0.10758101851851853</v>
      </c>
      <c r="O24" s="38"/>
      <c r="P24" s="36"/>
    </row>
    <row r="25" spans="1:16" ht="14.25">
      <c r="A25" s="22">
        <v>59</v>
      </c>
      <c r="B25" s="23" t="s">
        <v>38</v>
      </c>
      <c r="C25" s="22" t="s">
        <v>39</v>
      </c>
      <c r="D25" s="22">
        <v>74</v>
      </c>
      <c r="E25" s="55" t="s">
        <v>196</v>
      </c>
      <c r="F25" s="55">
        <v>8</v>
      </c>
      <c r="G25" s="22" t="s">
        <v>142</v>
      </c>
      <c r="H25" s="24">
        <v>0.034826388888888886</v>
      </c>
      <c r="I25" s="31">
        <v>0.039421296296296295</v>
      </c>
      <c r="J25" s="31">
        <v>0.03815972222222223</v>
      </c>
      <c r="K25" s="32">
        <v>0.038530092592592595</v>
      </c>
      <c r="L25" s="31">
        <f t="shared" si="0"/>
        <v>0.1509375</v>
      </c>
      <c r="M25" s="21">
        <f t="shared" si="1"/>
        <v>0.11151620370370371</v>
      </c>
      <c r="O25" s="38"/>
      <c r="P25" s="36"/>
    </row>
    <row r="26" spans="1:16" ht="14.25">
      <c r="A26" s="22">
        <v>14</v>
      </c>
      <c r="B26" s="23" t="s">
        <v>74</v>
      </c>
      <c r="C26" s="22" t="s">
        <v>50</v>
      </c>
      <c r="D26" s="22">
        <v>70</v>
      </c>
      <c r="E26" s="55" t="s">
        <v>193</v>
      </c>
      <c r="F26" s="55">
        <v>1</v>
      </c>
      <c r="G26" s="22" t="s">
        <v>21</v>
      </c>
      <c r="H26" s="24">
        <v>0.02659722222222222</v>
      </c>
      <c r="I26" s="31">
        <v>0.02774305555555556</v>
      </c>
      <c r="J26" s="31">
        <v>0.027141203703703706</v>
      </c>
      <c r="K26" s="32">
        <v>0.027997685185185184</v>
      </c>
      <c r="L26" s="31">
        <f t="shared" si="0"/>
        <v>0.10947916666666667</v>
      </c>
      <c r="M26" s="21">
        <f t="shared" si="1"/>
        <v>0.08148148148148149</v>
      </c>
      <c r="O26" s="38"/>
      <c r="P26" s="36"/>
    </row>
    <row r="27" spans="1:16" ht="14.25">
      <c r="A27" s="22">
        <v>18</v>
      </c>
      <c r="B27" s="22" t="s">
        <v>156</v>
      </c>
      <c r="C27" s="22" t="s">
        <v>157</v>
      </c>
      <c r="D27" s="22">
        <v>71</v>
      </c>
      <c r="E27" s="55" t="s">
        <v>193</v>
      </c>
      <c r="F27" s="55">
        <v>2</v>
      </c>
      <c r="G27" s="22" t="s">
        <v>158</v>
      </c>
      <c r="H27" s="24">
        <v>0.028310185185185185</v>
      </c>
      <c r="I27" s="31">
        <v>0.029629629629629627</v>
      </c>
      <c r="J27" s="31">
        <v>0.027974537037037034</v>
      </c>
      <c r="K27" s="32">
        <v>0.029247685185185186</v>
      </c>
      <c r="L27" s="31">
        <f t="shared" si="0"/>
        <v>0.11516203703703702</v>
      </c>
      <c r="M27" s="21">
        <f t="shared" si="1"/>
        <v>0.0855324074074074</v>
      </c>
      <c r="O27" s="38"/>
      <c r="P27" s="36"/>
    </row>
    <row r="28" spans="1:16" ht="14.25">
      <c r="A28" s="22">
        <v>20</v>
      </c>
      <c r="B28" s="23" t="s">
        <v>48</v>
      </c>
      <c r="C28" s="22" t="s">
        <v>15</v>
      </c>
      <c r="D28" s="22">
        <v>69</v>
      </c>
      <c r="E28" s="55" t="s">
        <v>193</v>
      </c>
      <c r="F28" s="55">
        <v>3</v>
      </c>
      <c r="G28" s="22" t="s">
        <v>172</v>
      </c>
      <c r="H28" s="24">
        <v>0.027789351851851853</v>
      </c>
      <c r="I28" s="31"/>
      <c r="J28" s="31">
        <v>0.028958333333333336</v>
      </c>
      <c r="K28" s="32">
        <v>0.02935185185185185</v>
      </c>
      <c r="L28" s="31">
        <f t="shared" si="0"/>
        <v>0.08609953703703704</v>
      </c>
      <c r="M28" s="21">
        <f t="shared" si="1"/>
        <v>0.08609953703703704</v>
      </c>
      <c r="O28" s="38"/>
      <c r="P28" s="36"/>
    </row>
    <row r="29" spans="1:16" ht="14.25">
      <c r="A29" s="22">
        <v>21</v>
      </c>
      <c r="B29" s="23" t="s">
        <v>98</v>
      </c>
      <c r="C29" s="22" t="s">
        <v>99</v>
      </c>
      <c r="D29" s="22">
        <v>69</v>
      </c>
      <c r="E29" s="55" t="s">
        <v>193</v>
      </c>
      <c r="F29" s="55">
        <v>4</v>
      </c>
      <c r="G29" s="22" t="s">
        <v>180</v>
      </c>
      <c r="H29" s="24">
        <v>0.028587962962962964</v>
      </c>
      <c r="I29" s="31">
        <v>0.029675925925925925</v>
      </c>
      <c r="J29" s="31">
        <v>0.027997685185185184</v>
      </c>
      <c r="K29" s="24"/>
      <c r="L29" s="31">
        <f t="shared" si="0"/>
        <v>0.08626157407407407</v>
      </c>
      <c r="M29" s="21">
        <f t="shared" si="1"/>
        <v>0.08626157407407407</v>
      </c>
      <c r="O29" s="38"/>
      <c r="P29" s="36"/>
    </row>
    <row r="30" spans="1:16" ht="14.25">
      <c r="A30" s="22">
        <v>32</v>
      </c>
      <c r="B30" s="22" t="s">
        <v>188</v>
      </c>
      <c r="C30" s="22" t="s">
        <v>116</v>
      </c>
      <c r="D30" s="22">
        <v>72</v>
      </c>
      <c r="E30" s="55" t="s">
        <v>193</v>
      </c>
      <c r="F30" s="55">
        <v>5</v>
      </c>
      <c r="G30" s="22" t="s">
        <v>189</v>
      </c>
      <c r="H30" s="24">
        <v>0.03090277777777778</v>
      </c>
      <c r="I30" s="31"/>
      <c r="J30" s="31">
        <v>0.03019675925925926</v>
      </c>
      <c r="K30" s="32">
        <v>0.031099537037037037</v>
      </c>
      <c r="L30" s="31">
        <f t="shared" si="0"/>
        <v>0.09219907407407407</v>
      </c>
      <c r="M30" s="21">
        <f t="shared" si="1"/>
        <v>0.09219907407407407</v>
      </c>
      <c r="O30" s="38"/>
      <c r="P30" s="36"/>
    </row>
    <row r="31" spans="1:16" ht="14.25">
      <c r="A31" s="22">
        <v>35</v>
      </c>
      <c r="B31" s="22" t="s">
        <v>150</v>
      </c>
      <c r="C31" s="22" t="s">
        <v>151</v>
      </c>
      <c r="D31" s="22">
        <v>72</v>
      </c>
      <c r="E31" s="55" t="s">
        <v>193</v>
      </c>
      <c r="F31" s="55">
        <v>6</v>
      </c>
      <c r="G31" s="22" t="s">
        <v>91</v>
      </c>
      <c r="H31" s="24">
        <v>0.03119212962962963</v>
      </c>
      <c r="I31" s="31">
        <v>0.03275462962962963</v>
      </c>
      <c r="J31" s="31">
        <v>0.030289351851851855</v>
      </c>
      <c r="K31" s="32">
        <v>0.032337962962962964</v>
      </c>
      <c r="L31" s="31">
        <f t="shared" si="0"/>
        <v>0.1265740740740741</v>
      </c>
      <c r="M31" s="21">
        <f t="shared" si="1"/>
        <v>0.09381944444444446</v>
      </c>
      <c r="O31" s="47"/>
      <c r="P31" s="36"/>
    </row>
    <row r="32" spans="1:16" ht="14.25">
      <c r="A32" s="22">
        <v>65</v>
      </c>
      <c r="B32" s="22" t="s">
        <v>166</v>
      </c>
      <c r="C32" s="22" t="s">
        <v>167</v>
      </c>
      <c r="D32" s="22">
        <v>72</v>
      </c>
      <c r="E32" s="55" t="s">
        <v>193</v>
      </c>
      <c r="F32" s="55">
        <v>7</v>
      </c>
      <c r="G32" s="22" t="s">
        <v>168</v>
      </c>
      <c r="H32" s="24">
        <v>0.03274305555555555</v>
      </c>
      <c r="I32" s="31">
        <v>0.04050925925925926</v>
      </c>
      <c r="J32" s="31"/>
      <c r="K32" s="32">
        <v>0.03895833333333334</v>
      </c>
      <c r="L32" s="31">
        <f t="shared" si="0"/>
        <v>0.11221064814814816</v>
      </c>
      <c r="M32" s="21">
        <f t="shared" si="1"/>
        <v>0.11221064814814814</v>
      </c>
      <c r="O32" s="38"/>
      <c r="P32" s="36"/>
    </row>
    <row r="33" spans="1:16" ht="14.25">
      <c r="A33" s="22">
        <v>6</v>
      </c>
      <c r="B33" s="23" t="s">
        <v>60</v>
      </c>
      <c r="C33" s="22" t="s">
        <v>59</v>
      </c>
      <c r="D33" s="22">
        <v>68</v>
      </c>
      <c r="E33" s="55" t="s">
        <v>202</v>
      </c>
      <c r="F33" s="55">
        <v>1</v>
      </c>
      <c r="G33" s="22" t="s">
        <v>176</v>
      </c>
      <c r="H33" s="24">
        <v>0.025821759259259256</v>
      </c>
      <c r="I33" s="31">
        <v>0.026446759259259264</v>
      </c>
      <c r="J33" s="31">
        <v>0.02515046296296296</v>
      </c>
      <c r="K33" s="32">
        <v>0.026828703703703702</v>
      </c>
      <c r="L33" s="31">
        <f t="shared" si="0"/>
        <v>0.10424768518518518</v>
      </c>
      <c r="M33" s="21">
        <f t="shared" si="1"/>
        <v>0.07741898148148148</v>
      </c>
      <c r="O33" s="38"/>
      <c r="P33" s="36"/>
    </row>
    <row r="34" spans="1:16" ht="14.25">
      <c r="A34" s="22">
        <v>9</v>
      </c>
      <c r="B34" s="22" t="s">
        <v>153</v>
      </c>
      <c r="C34" s="22" t="s">
        <v>154</v>
      </c>
      <c r="D34" s="22">
        <v>68</v>
      </c>
      <c r="E34" s="55" t="s">
        <v>202</v>
      </c>
      <c r="F34" s="55">
        <v>2</v>
      </c>
      <c r="G34" s="22" t="s">
        <v>67</v>
      </c>
      <c r="H34" s="24">
        <v>0.026354166666666668</v>
      </c>
      <c r="I34" s="31">
        <v>0.028645833333333332</v>
      </c>
      <c r="J34" s="31">
        <v>0.02631944444444444</v>
      </c>
      <c r="K34" s="32">
        <v>0.027592592592592596</v>
      </c>
      <c r="L34" s="31">
        <f t="shared" si="0"/>
        <v>0.10891203703703704</v>
      </c>
      <c r="M34" s="21">
        <f t="shared" si="1"/>
        <v>0.0802662037037037</v>
      </c>
      <c r="O34" s="38"/>
      <c r="P34" s="36"/>
    </row>
    <row r="35" spans="1:16" ht="14.25">
      <c r="A35" s="22">
        <v>13</v>
      </c>
      <c r="B35" s="23" t="s">
        <v>107</v>
      </c>
      <c r="C35" s="22" t="s">
        <v>108</v>
      </c>
      <c r="D35" s="22">
        <v>67</v>
      </c>
      <c r="E35" s="55" t="s">
        <v>202</v>
      </c>
      <c r="F35" s="55">
        <v>3</v>
      </c>
      <c r="G35" s="22" t="s">
        <v>35</v>
      </c>
      <c r="H35" s="24">
        <v>0.026921296296296294</v>
      </c>
      <c r="I35" s="31">
        <v>0.027430555555555555</v>
      </c>
      <c r="J35" s="31"/>
      <c r="K35" s="32">
        <v>0.027002314814814812</v>
      </c>
      <c r="L35" s="31">
        <f t="shared" si="0"/>
        <v>0.08135416666666666</v>
      </c>
      <c r="M35" s="21">
        <f t="shared" si="1"/>
        <v>0.08135416666666666</v>
      </c>
      <c r="O35" s="38"/>
      <c r="P35" s="36"/>
    </row>
    <row r="36" spans="1:16" ht="14.25">
      <c r="A36" s="22">
        <v>16</v>
      </c>
      <c r="B36" s="22" t="s">
        <v>175</v>
      </c>
      <c r="C36" s="22" t="s">
        <v>165</v>
      </c>
      <c r="D36" s="22">
        <v>67</v>
      </c>
      <c r="E36" s="55" t="s">
        <v>202</v>
      </c>
      <c r="F36" s="55">
        <v>4</v>
      </c>
      <c r="G36" s="22" t="s">
        <v>178</v>
      </c>
      <c r="H36" s="24">
        <v>0.028113425925925927</v>
      </c>
      <c r="I36" s="31">
        <v>0.029166666666666664</v>
      </c>
      <c r="J36" s="31">
        <v>0.026898148148148147</v>
      </c>
      <c r="K36" s="32">
        <v>0.028194444444444442</v>
      </c>
      <c r="L36" s="31">
        <f t="shared" si="0"/>
        <v>0.11237268518518517</v>
      </c>
      <c r="M36" s="21">
        <f t="shared" si="1"/>
        <v>0.08320601851851851</v>
      </c>
      <c r="O36" s="38"/>
      <c r="P36" s="36"/>
    </row>
    <row r="37" spans="1:16" ht="14.25">
      <c r="A37" s="22">
        <v>19</v>
      </c>
      <c r="B37" s="23" t="s">
        <v>109</v>
      </c>
      <c r="C37" s="22" t="s">
        <v>110</v>
      </c>
      <c r="D37" s="22">
        <v>66</v>
      </c>
      <c r="E37" s="55" t="s">
        <v>202</v>
      </c>
      <c r="F37" s="55">
        <v>5</v>
      </c>
      <c r="G37" s="22" t="s">
        <v>111</v>
      </c>
      <c r="H37" s="24">
        <v>0.02787037037037037</v>
      </c>
      <c r="I37" s="31">
        <v>0.030347222222222223</v>
      </c>
      <c r="J37" s="31">
        <v>0.028287037037037038</v>
      </c>
      <c r="K37" s="32">
        <v>0.02943287037037037</v>
      </c>
      <c r="L37" s="31">
        <f t="shared" si="0"/>
        <v>0.1159375</v>
      </c>
      <c r="M37" s="21">
        <f t="shared" si="1"/>
        <v>0.08559027777777778</v>
      </c>
      <c r="O37" s="38"/>
      <c r="P37" s="36"/>
    </row>
    <row r="38" spans="1:16" ht="14.25">
      <c r="A38" s="22">
        <v>22</v>
      </c>
      <c r="B38" s="23" t="s">
        <v>96</v>
      </c>
      <c r="C38" s="22" t="s">
        <v>31</v>
      </c>
      <c r="D38" s="22">
        <v>66</v>
      </c>
      <c r="E38" s="55" t="s">
        <v>202</v>
      </c>
      <c r="F38" s="55">
        <v>6</v>
      </c>
      <c r="G38" s="22" t="s">
        <v>97</v>
      </c>
      <c r="H38" s="24">
        <v>0.029074074074074075</v>
      </c>
      <c r="I38" s="31">
        <v>0.030486111111111113</v>
      </c>
      <c r="J38" s="31">
        <v>0.02883101851851852</v>
      </c>
      <c r="K38" s="32">
        <v>0.029479166666666667</v>
      </c>
      <c r="L38" s="31">
        <f t="shared" si="0"/>
        <v>0.11787037037037038</v>
      </c>
      <c r="M38" s="21">
        <f t="shared" si="1"/>
        <v>0.08738425925925926</v>
      </c>
      <c r="O38" s="38"/>
      <c r="P38" s="36"/>
    </row>
    <row r="39" spans="1:16" ht="14.25">
      <c r="A39" s="22">
        <v>34</v>
      </c>
      <c r="B39" s="22" t="s">
        <v>184</v>
      </c>
      <c r="C39" s="22" t="s">
        <v>185</v>
      </c>
      <c r="D39" s="22">
        <v>68</v>
      </c>
      <c r="E39" s="55" t="s">
        <v>202</v>
      </c>
      <c r="F39" s="55">
        <v>7</v>
      </c>
      <c r="G39" s="22" t="s">
        <v>16</v>
      </c>
      <c r="H39" s="24">
        <v>0.02981481481481481</v>
      </c>
      <c r="I39" s="31">
        <v>0.03290509259259259</v>
      </c>
      <c r="J39" s="31">
        <v>0.030972222222222224</v>
      </c>
      <c r="K39" s="32">
        <v>0.041180555555555554</v>
      </c>
      <c r="L39" s="31">
        <f t="shared" si="0"/>
        <v>0.1348726851851852</v>
      </c>
      <c r="M39" s="21">
        <f t="shared" si="1"/>
        <v>0.09369212962962963</v>
      </c>
      <c r="O39" s="38"/>
      <c r="P39" s="36"/>
    </row>
    <row r="40" spans="1:16" ht="14.25">
      <c r="A40" s="22">
        <v>41</v>
      </c>
      <c r="B40" s="22" t="s">
        <v>138</v>
      </c>
      <c r="C40" s="22" t="s">
        <v>139</v>
      </c>
      <c r="D40" s="22">
        <v>67</v>
      </c>
      <c r="E40" s="55" t="s">
        <v>202</v>
      </c>
      <c r="F40" s="55">
        <v>8</v>
      </c>
      <c r="G40" s="22" t="s">
        <v>140</v>
      </c>
      <c r="H40" s="24">
        <v>0.030972222222222224</v>
      </c>
      <c r="I40" s="31"/>
      <c r="J40" s="31">
        <v>0.0330787037037037</v>
      </c>
      <c r="K40" s="32">
        <v>0.03391203703703704</v>
      </c>
      <c r="L40" s="31">
        <f aca="true" t="shared" si="2" ref="L40:L71">SUM(H40:K40)</f>
        <v>0.09796296296296297</v>
      </c>
      <c r="M40" s="21">
        <f aca="true" t="shared" si="3" ref="M40:M71">IF(OR(ISERROR(SMALL(H40:K40,1)),ISERROR(SMALL(H40:K40,2)),ISERROR(SMALL(H40:K40,3))),"",SMALL(H40:K40,1)+SMALL(H40:K40,2)+SMALL(H40:K40,3))</f>
        <v>0.09796296296296297</v>
      </c>
      <c r="O40" s="38"/>
      <c r="P40" s="36"/>
    </row>
    <row r="41" spans="1:16" ht="14.25">
      <c r="A41" s="22">
        <v>46</v>
      </c>
      <c r="B41" s="22" t="s">
        <v>141</v>
      </c>
      <c r="C41" s="22" t="s">
        <v>65</v>
      </c>
      <c r="D41" s="22">
        <v>64</v>
      </c>
      <c r="E41" s="55" t="s">
        <v>202</v>
      </c>
      <c r="F41" s="55">
        <v>9</v>
      </c>
      <c r="G41" s="22" t="s">
        <v>142</v>
      </c>
      <c r="H41" s="24">
        <v>0.034409722222222223</v>
      </c>
      <c r="I41" s="31">
        <v>0.03311342592592593</v>
      </c>
      <c r="J41" s="31">
        <v>0.03246527777777778</v>
      </c>
      <c r="K41" s="32">
        <v>0.03359953703703704</v>
      </c>
      <c r="L41" s="31">
        <f t="shared" si="2"/>
        <v>0.133587962962963</v>
      </c>
      <c r="M41" s="21">
        <f t="shared" si="3"/>
        <v>0.09917824074074075</v>
      </c>
      <c r="O41" s="38"/>
      <c r="P41" s="36"/>
    </row>
    <row r="42" spans="1:16" ht="14.25">
      <c r="A42" s="22">
        <v>52</v>
      </c>
      <c r="B42" s="23" t="s">
        <v>28</v>
      </c>
      <c r="C42" s="22" t="s">
        <v>29</v>
      </c>
      <c r="D42" s="22">
        <v>66</v>
      </c>
      <c r="E42" s="55" t="s">
        <v>202</v>
      </c>
      <c r="F42" s="55">
        <v>10</v>
      </c>
      <c r="G42" s="22" t="s">
        <v>231</v>
      </c>
      <c r="H42" s="24">
        <v>0.03311342592592593</v>
      </c>
      <c r="I42" s="31">
        <v>0.035555555555555556</v>
      </c>
      <c r="J42" s="31">
        <v>0.034861111111111114</v>
      </c>
      <c r="K42" s="32"/>
      <c r="L42" s="31">
        <f t="shared" si="2"/>
        <v>0.1035300925925926</v>
      </c>
      <c r="M42" s="21">
        <f t="shared" si="3"/>
        <v>0.1035300925925926</v>
      </c>
      <c r="O42" s="38"/>
      <c r="P42" s="36"/>
    </row>
    <row r="43" spans="1:16" ht="14.25">
      <c r="A43" s="22">
        <v>62</v>
      </c>
      <c r="B43" s="23" t="s">
        <v>207</v>
      </c>
      <c r="C43" s="22" t="s">
        <v>208</v>
      </c>
      <c r="D43" s="22">
        <v>68</v>
      </c>
      <c r="E43" s="55" t="s">
        <v>202</v>
      </c>
      <c r="F43" s="55">
        <v>11</v>
      </c>
      <c r="G43" s="22" t="s">
        <v>103</v>
      </c>
      <c r="H43" s="24"/>
      <c r="I43" s="31">
        <v>0.04065972222222222</v>
      </c>
      <c r="J43" s="31">
        <v>0.03515046296296296</v>
      </c>
      <c r="K43" s="32">
        <v>0.03612268518518518</v>
      </c>
      <c r="L43" s="31">
        <f t="shared" si="2"/>
        <v>0.11193287037037036</v>
      </c>
      <c r="M43" s="21">
        <f t="shared" si="3"/>
        <v>0.11193287037037036</v>
      </c>
      <c r="O43" s="38"/>
      <c r="P43" s="36"/>
    </row>
    <row r="44" spans="1:16" ht="14.25">
      <c r="A44" s="22">
        <v>63</v>
      </c>
      <c r="B44" s="23" t="s">
        <v>203</v>
      </c>
      <c r="C44" s="22" t="s">
        <v>204</v>
      </c>
      <c r="D44" s="22">
        <v>67</v>
      </c>
      <c r="E44" s="55" t="s">
        <v>202</v>
      </c>
      <c r="F44" s="55">
        <v>12</v>
      </c>
      <c r="G44" s="22" t="s">
        <v>73</v>
      </c>
      <c r="H44" s="24" t="s">
        <v>10</v>
      </c>
      <c r="I44" s="31">
        <v>0.03900462962962963</v>
      </c>
      <c r="J44" s="31">
        <v>0.03634259259259259</v>
      </c>
      <c r="K44" s="32">
        <v>0.03670138888888889</v>
      </c>
      <c r="L44" s="31">
        <f t="shared" si="2"/>
        <v>0.11204861111111111</v>
      </c>
      <c r="M44" s="21">
        <f t="shared" si="3"/>
        <v>0.11204861111111111</v>
      </c>
      <c r="O44" s="38"/>
      <c r="P44" s="36"/>
    </row>
    <row r="45" spans="1:16" ht="14.25">
      <c r="A45" s="22">
        <v>71</v>
      </c>
      <c r="B45" s="22" t="s">
        <v>186</v>
      </c>
      <c r="C45" s="22" t="s">
        <v>30</v>
      </c>
      <c r="D45" s="22">
        <v>68</v>
      </c>
      <c r="E45" s="55" t="s">
        <v>202</v>
      </c>
      <c r="F45" s="55">
        <v>13</v>
      </c>
      <c r="G45" s="22" t="s">
        <v>187</v>
      </c>
      <c r="H45" s="24">
        <v>0.04150462962962963</v>
      </c>
      <c r="I45" s="31">
        <v>0.04518518518518519</v>
      </c>
      <c r="J45" s="31">
        <v>0.03934027777777777</v>
      </c>
      <c r="K45" s="32"/>
      <c r="L45" s="31">
        <f t="shared" si="2"/>
        <v>0.1260300925925926</v>
      </c>
      <c r="M45" s="21">
        <f t="shared" si="3"/>
        <v>0.1260300925925926</v>
      </c>
      <c r="O45" s="38"/>
      <c r="P45" s="36"/>
    </row>
    <row r="46" spans="1:16" ht="14.25">
      <c r="A46" s="22">
        <v>11</v>
      </c>
      <c r="B46" s="23" t="s">
        <v>54</v>
      </c>
      <c r="C46" s="22" t="s">
        <v>55</v>
      </c>
      <c r="D46" s="22">
        <v>63</v>
      </c>
      <c r="E46" s="55" t="s">
        <v>200</v>
      </c>
      <c r="F46" s="55">
        <v>1</v>
      </c>
      <c r="G46" s="22" t="s">
        <v>231</v>
      </c>
      <c r="H46" s="24">
        <v>0.02684027777777778</v>
      </c>
      <c r="I46" s="31">
        <v>0.027962962962962964</v>
      </c>
      <c r="J46" s="31">
        <v>0.026180555555555558</v>
      </c>
      <c r="K46" s="32">
        <v>0.028113425925925927</v>
      </c>
      <c r="L46" s="31">
        <f t="shared" si="2"/>
        <v>0.10909722222222223</v>
      </c>
      <c r="M46" s="21">
        <f t="shared" si="3"/>
        <v>0.0809837962962963</v>
      </c>
      <c r="O46" s="38"/>
      <c r="P46" s="36"/>
    </row>
    <row r="47" spans="1:16" ht="14.25">
      <c r="A47" s="22">
        <v>12</v>
      </c>
      <c r="B47" s="22" t="s">
        <v>149</v>
      </c>
      <c r="C47" s="22" t="s">
        <v>22</v>
      </c>
      <c r="D47" s="22">
        <v>60</v>
      </c>
      <c r="E47" s="55" t="s">
        <v>200</v>
      </c>
      <c r="F47" s="55">
        <v>2</v>
      </c>
      <c r="G47" s="22" t="s">
        <v>135</v>
      </c>
      <c r="H47" s="24">
        <v>0.02715277777777778</v>
      </c>
      <c r="I47" s="31">
        <v>0.02802083333333333</v>
      </c>
      <c r="J47" s="31">
        <v>0.026516203703703698</v>
      </c>
      <c r="K47" s="32">
        <v>0.027650462962962963</v>
      </c>
      <c r="L47" s="31">
        <f t="shared" si="2"/>
        <v>0.10934027777777777</v>
      </c>
      <c r="M47" s="21">
        <f t="shared" si="3"/>
        <v>0.08131944444444444</v>
      </c>
      <c r="O47" s="38"/>
      <c r="P47" s="36"/>
    </row>
    <row r="48" spans="1:16" ht="14.25">
      <c r="A48" s="22">
        <v>17</v>
      </c>
      <c r="B48" s="23" t="s">
        <v>205</v>
      </c>
      <c r="C48" s="22" t="s">
        <v>201</v>
      </c>
      <c r="D48" s="22">
        <v>63</v>
      </c>
      <c r="E48" s="55" t="s">
        <v>200</v>
      </c>
      <c r="F48" s="55">
        <v>3</v>
      </c>
      <c r="G48" s="22" t="s">
        <v>206</v>
      </c>
      <c r="H48" s="24"/>
      <c r="I48" s="31">
        <v>0.0290162037037037</v>
      </c>
      <c r="J48" s="31">
        <v>0.027349537037037037</v>
      </c>
      <c r="K48" s="32">
        <v>0.028460648148148148</v>
      </c>
      <c r="L48" s="31">
        <f t="shared" si="2"/>
        <v>0.08482638888888888</v>
      </c>
      <c r="M48" s="21">
        <f t="shared" si="3"/>
        <v>0.08482638888888888</v>
      </c>
      <c r="O48" s="38"/>
      <c r="P48" s="36"/>
    </row>
    <row r="49" spans="1:16" ht="14.25">
      <c r="A49" s="22">
        <v>23</v>
      </c>
      <c r="B49" s="23" t="s">
        <v>61</v>
      </c>
      <c r="C49" s="22" t="s">
        <v>30</v>
      </c>
      <c r="D49" s="22">
        <v>62</v>
      </c>
      <c r="E49" s="55" t="s">
        <v>200</v>
      </c>
      <c r="F49" s="55">
        <v>4</v>
      </c>
      <c r="G49" s="22" t="s">
        <v>62</v>
      </c>
      <c r="H49" s="24">
        <v>0.029629629629629627</v>
      </c>
      <c r="I49" s="31"/>
      <c r="J49" s="31">
        <v>0.02972222222222222</v>
      </c>
      <c r="K49" s="32">
        <v>0.03025462962962963</v>
      </c>
      <c r="L49" s="31">
        <f t="shared" si="2"/>
        <v>0.08960648148148148</v>
      </c>
      <c r="M49" s="21">
        <f t="shared" si="3"/>
        <v>0.08960648148148148</v>
      </c>
      <c r="O49" s="38"/>
      <c r="P49" s="36"/>
    </row>
    <row r="50" spans="1:16" ht="14.25">
      <c r="A50" s="22">
        <v>24</v>
      </c>
      <c r="B50" s="23" t="s">
        <v>101</v>
      </c>
      <c r="C50" s="22" t="s">
        <v>232</v>
      </c>
      <c r="D50" s="22">
        <v>63</v>
      </c>
      <c r="E50" s="55" t="s">
        <v>200</v>
      </c>
      <c r="F50" s="55">
        <v>5</v>
      </c>
      <c r="G50" s="22" t="s">
        <v>233</v>
      </c>
      <c r="H50" s="24"/>
      <c r="I50" s="31">
        <v>0.03159722222222222</v>
      </c>
      <c r="J50" s="31">
        <v>0.029143518518518517</v>
      </c>
      <c r="K50" s="32">
        <v>0.029166666666666664</v>
      </c>
      <c r="L50" s="31">
        <f t="shared" si="2"/>
        <v>0.0899074074074074</v>
      </c>
      <c r="M50" s="21">
        <f t="shared" si="3"/>
        <v>0.08990740740740741</v>
      </c>
      <c r="O50" s="38"/>
      <c r="P50" s="36"/>
    </row>
    <row r="51" spans="1:16" ht="14.25">
      <c r="A51" s="22">
        <v>25</v>
      </c>
      <c r="B51" s="23" t="s">
        <v>45</v>
      </c>
      <c r="C51" s="22" t="s">
        <v>46</v>
      </c>
      <c r="D51" s="22">
        <v>61</v>
      </c>
      <c r="E51" s="55" t="s">
        <v>200</v>
      </c>
      <c r="F51" s="55">
        <v>6</v>
      </c>
      <c r="G51" s="22" t="s">
        <v>21</v>
      </c>
      <c r="H51" s="24">
        <v>0.029837962962962965</v>
      </c>
      <c r="I51" s="31">
        <v>0.03108796296296296</v>
      </c>
      <c r="J51" s="31">
        <v>0.029664351851851855</v>
      </c>
      <c r="K51" s="32">
        <v>0.03043981481481482</v>
      </c>
      <c r="L51" s="31">
        <f t="shared" si="2"/>
        <v>0.1210300925925926</v>
      </c>
      <c r="M51" s="21">
        <f t="shared" si="3"/>
        <v>0.08994212962962964</v>
      </c>
      <c r="O51" s="38"/>
      <c r="P51" s="36"/>
    </row>
    <row r="52" spans="1:16" ht="14.25">
      <c r="A52" s="22">
        <v>31</v>
      </c>
      <c r="B52" s="23" t="s">
        <v>14</v>
      </c>
      <c r="C52" s="22" t="s">
        <v>15</v>
      </c>
      <c r="D52" s="22">
        <v>63</v>
      </c>
      <c r="E52" s="55" t="s">
        <v>200</v>
      </c>
      <c r="F52" s="55">
        <v>7</v>
      </c>
      <c r="G52" s="22" t="s">
        <v>16</v>
      </c>
      <c r="H52" s="24">
        <v>0.028981481481481483</v>
      </c>
      <c r="I52" s="31">
        <v>0.031180555555555555</v>
      </c>
      <c r="J52" s="31">
        <v>0.03229166666666667</v>
      </c>
      <c r="K52" s="32">
        <v>0.03131944444444445</v>
      </c>
      <c r="L52" s="31">
        <f t="shared" si="2"/>
        <v>0.12377314814814816</v>
      </c>
      <c r="M52" s="21">
        <f t="shared" si="3"/>
        <v>0.0914814814814815</v>
      </c>
      <c r="O52" s="38"/>
      <c r="P52" s="36"/>
    </row>
    <row r="53" spans="1:16" ht="14.25">
      <c r="A53" s="22">
        <v>36</v>
      </c>
      <c r="B53" s="23" t="s">
        <v>77</v>
      </c>
      <c r="C53" s="22" t="s">
        <v>30</v>
      </c>
      <c r="D53" s="22">
        <v>59</v>
      </c>
      <c r="E53" s="55" t="s">
        <v>200</v>
      </c>
      <c r="F53" s="55">
        <v>8</v>
      </c>
      <c r="G53" s="22" t="s">
        <v>79</v>
      </c>
      <c r="H53" s="24">
        <v>0.031099537037037037</v>
      </c>
      <c r="I53" s="31"/>
      <c r="J53" s="31">
        <v>0.03050925925925926</v>
      </c>
      <c r="K53" s="32">
        <v>0.032615740740740744</v>
      </c>
      <c r="L53" s="31">
        <f t="shared" si="2"/>
        <v>0.09422453703703704</v>
      </c>
      <c r="M53" s="21">
        <f t="shared" si="3"/>
        <v>0.09422453703703704</v>
      </c>
      <c r="O53" s="38"/>
      <c r="P53" s="36"/>
    </row>
    <row r="54" spans="1:16" ht="14.25">
      <c r="A54" s="22">
        <v>40</v>
      </c>
      <c r="B54" s="23" t="s">
        <v>18</v>
      </c>
      <c r="C54" s="22" t="s">
        <v>19</v>
      </c>
      <c r="D54" s="22">
        <v>60</v>
      </c>
      <c r="E54" s="55" t="s">
        <v>200</v>
      </c>
      <c r="F54" s="55">
        <v>9</v>
      </c>
      <c r="G54" s="22" t="s">
        <v>16</v>
      </c>
      <c r="H54" s="24">
        <v>0.03179398148148148</v>
      </c>
      <c r="I54" s="31">
        <v>0.03392361111111111</v>
      </c>
      <c r="J54" s="31">
        <v>0.032025462962962964</v>
      </c>
      <c r="K54" s="32"/>
      <c r="L54" s="31">
        <f t="shared" si="2"/>
        <v>0.09774305555555556</v>
      </c>
      <c r="M54" s="21">
        <f t="shared" si="3"/>
        <v>0.09774305555555556</v>
      </c>
      <c r="O54" s="38"/>
      <c r="P54" s="36"/>
    </row>
    <row r="55" spans="1:16" ht="14.25">
      <c r="A55" s="22">
        <v>43</v>
      </c>
      <c r="B55" s="22" t="s">
        <v>128</v>
      </c>
      <c r="C55" s="22" t="s">
        <v>51</v>
      </c>
      <c r="D55" s="22">
        <v>63</v>
      </c>
      <c r="E55" s="55" t="s">
        <v>200</v>
      </c>
      <c r="F55" s="55">
        <v>10</v>
      </c>
      <c r="G55" s="22" t="s">
        <v>129</v>
      </c>
      <c r="H55" s="24">
        <v>0.030162037037037032</v>
      </c>
      <c r="I55" s="31">
        <v>0.03383101851851852</v>
      </c>
      <c r="J55" s="31"/>
      <c r="K55" s="32">
        <v>0.0346875</v>
      </c>
      <c r="L55" s="31">
        <f t="shared" si="2"/>
        <v>0.09868055555555555</v>
      </c>
      <c r="M55" s="21">
        <f t="shared" si="3"/>
        <v>0.09868055555555555</v>
      </c>
      <c r="O55" s="38"/>
      <c r="P55" s="36"/>
    </row>
    <row r="56" spans="1:16" ht="14.25">
      <c r="A56" s="22">
        <v>45</v>
      </c>
      <c r="B56" s="23" t="s">
        <v>63</v>
      </c>
      <c r="C56" s="22" t="s">
        <v>22</v>
      </c>
      <c r="D56" s="22">
        <v>61</v>
      </c>
      <c r="E56" s="55" t="s">
        <v>200</v>
      </c>
      <c r="F56" s="55">
        <v>11</v>
      </c>
      <c r="G56" s="22" t="s">
        <v>16</v>
      </c>
      <c r="H56" s="24">
        <v>0.03215277777777777</v>
      </c>
      <c r="I56" s="34">
        <v>0.03496527777777778</v>
      </c>
      <c r="J56" s="31">
        <v>0.033125</v>
      </c>
      <c r="K56" s="32">
        <v>0.03350694444444444</v>
      </c>
      <c r="L56" s="31">
        <f t="shared" si="2"/>
        <v>0.13375</v>
      </c>
      <c r="M56" s="21">
        <f t="shared" si="3"/>
        <v>0.0987847222222222</v>
      </c>
      <c r="O56" s="38"/>
      <c r="P56" s="36"/>
    </row>
    <row r="57" spans="1:16" ht="14.25">
      <c r="A57" s="22">
        <v>49</v>
      </c>
      <c r="B57" s="22" t="s">
        <v>136</v>
      </c>
      <c r="C57" s="22" t="s">
        <v>22</v>
      </c>
      <c r="D57" s="22">
        <v>59</v>
      </c>
      <c r="E57" s="55" t="s">
        <v>200</v>
      </c>
      <c r="F57" s="55">
        <v>12</v>
      </c>
      <c r="G57" s="22" t="s">
        <v>137</v>
      </c>
      <c r="H57" s="24">
        <v>0.033240740740740744</v>
      </c>
      <c r="I57" s="31">
        <v>0.03560185185185185</v>
      </c>
      <c r="J57" s="31">
        <v>0.032824074074074075</v>
      </c>
      <c r="K57" s="32">
        <v>0.03553240740740741</v>
      </c>
      <c r="L57" s="31">
        <f t="shared" si="2"/>
        <v>0.13719907407407408</v>
      </c>
      <c r="M57" s="21">
        <f t="shared" si="3"/>
        <v>0.10159722222222223</v>
      </c>
      <c r="O57" s="38"/>
      <c r="P57" s="36"/>
    </row>
    <row r="58" spans="1:16" ht="14.25">
      <c r="A58" s="22">
        <v>51</v>
      </c>
      <c r="B58" s="22" t="s">
        <v>148</v>
      </c>
      <c r="C58" s="22" t="s">
        <v>93</v>
      </c>
      <c r="D58" s="22">
        <v>61</v>
      </c>
      <c r="E58" s="55" t="s">
        <v>200</v>
      </c>
      <c r="F58" s="55">
        <v>13</v>
      </c>
      <c r="G58" s="22" t="s">
        <v>142</v>
      </c>
      <c r="H58" s="24">
        <v>0.0321875</v>
      </c>
      <c r="I58" s="31">
        <v>0.03533564814814815</v>
      </c>
      <c r="J58" s="31">
        <v>0.03451388888888889</v>
      </c>
      <c r="K58" s="32">
        <v>0.03594907407407407</v>
      </c>
      <c r="L58" s="31">
        <f t="shared" si="2"/>
        <v>0.13798611111111111</v>
      </c>
      <c r="M58" s="21">
        <f t="shared" si="3"/>
        <v>0.10203703703703704</v>
      </c>
      <c r="O58" s="38"/>
      <c r="P58" s="36"/>
    </row>
    <row r="59" spans="1:16" ht="14.25">
      <c r="A59" s="22">
        <v>64</v>
      </c>
      <c r="B59" s="23" t="s">
        <v>57</v>
      </c>
      <c r="C59" s="22" t="s">
        <v>58</v>
      </c>
      <c r="D59" s="22">
        <v>61</v>
      </c>
      <c r="E59" s="55" t="s">
        <v>200</v>
      </c>
      <c r="F59" s="55">
        <v>14</v>
      </c>
      <c r="G59" s="22" t="s">
        <v>135</v>
      </c>
      <c r="H59" s="24" t="s">
        <v>10</v>
      </c>
      <c r="I59" s="31">
        <v>0.03974537037037037</v>
      </c>
      <c r="J59" s="31">
        <v>0.034583333333333334</v>
      </c>
      <c r="K59" s="32">
        <v>0.03791666666666667</v>
      </c>
      <c r="L59" s="31">
        <f t="shared" si="2"/>
        <v>0.11224537037037037</v>
      </c>
      <c r="M59" s="21">
        <f t="shared" si="3"/>
        <v>0.11224537037037038</v>
      </c>
      <c r="O59" s="38"/>
      <c r="P59" s="36"/>
    </row>
    <row r="60" spans="1:16" ht="14.25">
      <c r="A60" s="22">
        <v>67</v>
      </c>
      <c r="B60" s="23" t="s">
        <v>86</v>
      </c>
      <c r="C60" s="22" t="s">
        <v>212</v>
      </c>
      <c r="D60" s="22">
        <v>59</v>
      </c>
      <c r="E60" s="55" t="s">
        <v>200</v>
      </c>
      <c r="F60" s="55">
        <v>15</v>
      </c>
      <c r="G60" s="22" t="s">
        <v>87</v>
      </c>
      <c r="H60" s="24"/>
      <c r="I60" s="31">
        <v>0.041157407407407406</v>
      </c>
      <c r="J60" s="31">
        <v>0.035902777777777777</v>
      </c>
      <c r="K60" s="32">
        <v>0.0364699074074074</v>
      </c>
      <c r="L60" s="31">
        <f t="shared" si="2"/>
        <v>0.11353009259259259</v>
      </c>
      <c r="M60" s="21">
        <f t="shared" si="3"/>
        <v>0.11353009259259259</v>
      </c>
      <c r="O60" s="38"/>
      <c r="P60" s="36"/>
    </row>
    <row r="61" spans="1:16" ht="14.25">
      <c r="A61" s="22">
        <v>70</v>
      </c>
      <c r="B61" s="22" t="s">
        <v>183</v>
      </c>
      <c r="C61" s="22" t="s">
        <v>30</v>
      </c>
      <c r="D61" s="22">
        <v>61</v>
      </c>
      <c r="E61" s="55" t="s">
        <v>200</v>
      </c>
      <c r="F61" s="55">
        <v>16</v>
      </c>
      <c r="G61" s="22" t="s">
        <v>85</v>
      </c>
      <c r="H61" s="24">
        <v>0.042465277777777775</v>
      </c>
      <c r="I61" s="31">
        <v>0.04390046296296296</v>
      </c>
      <c r="J61" s="31">
        <v>0.04106481481481481</v>
      </c>
      <c r="K61" s="32">
        <v>0.04238425925925926</v>
      </c>
      <c r="L61" s="31">
        <f t="shared" si="2"/>
        <v>0.1698148148148148</v>
      </c>
      <c r="M61" s="21">
        <f t="shared" si="3"/>
        <v>0.12591435185185185</v>
      </c>
      <c r="O61" s="38"/>
      <c r="P61" s="36"/>
    </row>
    <row r="62" spans="1:16" ht="14.25">
      <c r="A62" s="22">
        <v>8</v>
      </c>
      <c r="B62" s="23" t="s">
        <v>32</v>
      </c>
      <c r="C62" s="22" t="s">
        <v>33</v>
      </c>
      <c r="D62" s="22">
        <v>58</v>
      </c>
      <c r="E62" s="55" t="s">
        <v>198</v>
      </c>
      <c r="F62" s="55">
        <v>1</v>
      </c>
      <c r="G62" s="22" t="s">
        <v>16</v>
      </c>
      <c r="H62" s="24">
        <v>0.02542824074074074</v>
      </c>
      <c r="I62" s="31">
        <v>0.026712962962962966</v>
      </c>
      <c r="J62" s="31">
        <v>0.02546296296296296</v>
      </c>
      <c r="K62" s="32">
        <v>0.0265625</v>
      </c>
      <c r="L62" s="31">
        <f t="shared" si="2"/>
        <v>0.10416666666666667</v>
      </c>
      <c r="M62" s="21">
        <f t="shared" si="3"/>
        <v>0.0774537037037037</v>
      </c>
      <c r="O62" s="38"/>
      <c r="P62" s="36"/>
    </row>
    <row r="63" spans="1:16" ht="14.25">
      <c r="A63" s="22">
        <v>26</v>
      </c>
      <c r="B63" s="23" t="s">
        <v>74</v>
      </c>
      <c r="C63" s="22" t="s">
        <v>90</v>
      </c>
      <c r="D63" s="22">
        <v>55</v>
      </c>
      <c r="E63" s="55" t="s">
        <v>198</v>
      </c>
      <c r="F63" s="55">
        <v>2</v>
      </c>
      <c r="G63" s="22" t="s">
        <v>21</v>
      </c>
      <c r="H63" s="24">
        <v>0.02943287037037037</v>
      </c>
      <c r="I63" s="31">
        <v>0.03119212962962963</v>
      </c>
      <c r="J63" s="31">
        <v>0.029861111111111113</v>
      </c>
      <c r="K63" s="32"/>
      <c r="L63" s="31">
        <f t="shared" si="2"/>
        <v>0.09048611111111111</v>
      </c>
      <c r="M63" s="21">
        <f t="shared" si="3"/>
        <v>0.09048611111111111</v>
      </c>
      <c r="O63" s="38"/>
      <c r="P63" s="36"/>
    </row>
    <row r="64" spans="1:16" ht="14.25">
      <c r="A64" s="22">
        <v>33</v>
      </c>
      <c r="B64" s="22" t="s">
        <v>171</v>
      </c>
      <c r="C64" s="22" t="s">
        <v>115</v>
      </c>
      <c r="D64" s="22">
        <v>58</v>
      </c>
      <c r="E64" s="55" t="s">
        <v>198</v>
      </c>
      <c r="F64" s="55">
        <v>3</v>
      </c>
      <c r="G64" s="22" t="s">
        <v>67</v>
      </c>
      <c r="H64" s="24">
        <v>0.028877314814814817</v>
      </c>
      <c r="I64" s="31">
        <v>0.030150462962962962</v>
      </c>
      <c r="J64" s="31"/>
      <c r="K64" s="32">
        <v>0.03439814814814814</v>
      </c>
      <c r="L64" s="31">
        <f t="shared" si="2"/>
        <v>0.09342592592592591</v>
      </c>
      <c r="M64" s="21">
        <f t="shared" si="3"/>
        <v>0.09342592592592591</v>
      </c>
      <c r="O64" s="38"/>
      <c r="P64" s="36"/>
    </row>
    <row r="65" spans="1:16" ht="14.25">
      <c r="A65" s="22">
        <v>38</v>
      </c>
      <c r="B65" s="22" t="s">
        <v>147</v>
      </c>
      <c r="C65" s="22" t="s">
        <v>36</v>
      </c>
      <c r="D65" s="22">
        <v>57</v>
      </c>
      <c r="E65" s="55" t="s">
        <v>198</v>
      </c>
      <c r="F65" s="55">
        <v>4</v>
      </c>
      <c r="G65" s="22" t="s">
        <v>16</v>
      </c>
      <c r="H65" s="24">
        <v>0.03209490740740741</v>
      </c>
      <c r="I65" s="31">
        <v>0.03412037037037037</v>
      </c>
      <c r="J65" s="31">
        <v>0.030659722222222224</v>
      </c>
      <c r="K65" s="32"/>
      <c r="L65" s="31">
        <f t="shared" si="2"/>
        <v>0.096875</v>
      </c>
      <c r="M65" s="21">
        <f t="shared" si="3"/>
        <v>0.096875</v>
      </c>
      <c r="O65" s="38"/>
      <c r="P65" s="36"/>
    </row>
    <row r="66" spans="1:16" ht="14.25">
      <c r="A66" s="22">
        <v>39</v>
      </c>
      <c r="B66" s="23" t="s">
        <v>101</v>
      </c>
      <c r="C66" s="22" t="s">
        <v>102</v>
      </c>
      <c r="D66" s="22">
        <v>58</v>
      </c>
      <c r="E66" s="55" t="s">
        <v>198</v>
      </c>
      <c r="F66" s="55">
        <v>5</v>
      </c>
      <c r="G66" s="22" t="s">
        <v>144</v>
      </c>
      <c r="H66" s="24">
        <v>0.03229166666666667</v>
      </c>
      <c r="I66" s="31">
        <v>0.03425925925925926</v>
      </c>
      <c r="J66" s="31">
        <v>0.03146990740740741</v>
      </c>
      <c r="K66" s="32">
        <v>0.03373842592592593</v>
      </c>
      <c r="L66" s="31">
        <f t="shared" si="2"/>
        <v>0.13175925925925927</v>
      </c>
      <c r="M66" s="21">
        <f t="shared" si="3"/>
        <v>0.0975</v>
      </c>
      <c r="O66" s="38"/>
      <c r="P66" s="36"/>
    </row>
    <row r="67" spans="1:16" ht="14.25">
      <c r="A67" s="22">
        <v>42</v>
      </c>
      <c r="B67" s="23" t="s">
        <v>106</v>
      </c>
      <c r="C67" s="22" t="s">
        <v>90</v>
      </c>
      <c r="D67" s="22">
        <v>55</v>
      </c>
      <c r="E67" s="55" t="s">
        <v>198</v>
      </c>
      <c r="F67" s="55">
        <v>6</v>
      </c>
      <c r="G67" s="22" t="s">
        <v>85</v>
      </c>
      <c r="H67" s="24">
        <v>0.033136574074074075</v>
      </c>
      <c r="I67" s="31">
        <v>0.034375</v>
      </c>
      <c r="J67" s="31">
        <v>0.031956018518518516</v>
      </c>
      <c r="K67" s="32">
        <v>0.033483796296296296</v>
      </c>
      <c r="L67" s="31">
        <f t="shared" si="2"/>
        <v>0.13295138888888888</v>
      </c>
      <c r="M67" s="21">
        <f t="shared" si="3"/>
        <v>0.0985763888888889</v>
      </c>
      <c r="O67" s="38"/>
      <c r="P67" s="36"/>
    </row>
    <row r="68" spans="1:16" ht="14.25">
      <c r="A68" s="22">
        <v>54</v>
      </c>
      <c r="B68" s="23" t="s">
        <v>66</v>
      </c>
      <c r="C68" s="22" t="s">
        <v>65</v>
      </c>
      <c r="D68" s="22">
        <v>55</v>
      </c>
      <c r="E68" s="55" t="s">
        <v>198</v>
      </c>
      <c r="F68" s="55">
        <v>7</v>
      </c>
      <c r="G68" s="22" t="s">
        <v>67</v>
      </c>
      <c r="H68" s="24">
        <v>0.03513888888888889</v>
      </c>
      <c r="I68" s="31"/>
      <c r="J68" s="31">
        <v>0.0349537037037037</v>
      </c>
      <c r="K68" s="32">
        <v>0.03607638888888889</v>
      </c>
      <c r="L68" s="31">
        <f t="shared" si="2"/>
        <v>0.10616898148148149</v>
      </c>
      <c r="M68" s="21">
        <f t="shared" si="3"/>
        <v>0.10616898148148149</v>
      </c>
      <c r="O68" s="38"/>
      <c r="P68" s="36"/>
    </row>
    <row r="69" spans="1:16" ht="14.25">
      <c r="A69" s="22">
        <v>69</v>
      </c>
      <c r="B69" s="23" t="s">
        <v>53</v>
      </c>
      <c r="C69" s="22" t="s">
        <v>39</v>
      </c>
      <c r="D69" s="22">
        <v>55</v>
      </c>
      <c r="E69" s="55" t="s">
        <v>198</v>
      </c>
      <c r="F69" s="55">
        <v>8</v>
      </c>
      <c r="G69" s="22" t="s">
        <v>199</v>
      </c>
      <c r="H69" s="24" t="s">
        <v>10</v>
      </c>
      <c r="I69" s="31">
        <v>0.04106481481481481</v>
      </c>
      <c r="J69" s="31">
        <v>0.03829861111111111</v>
      </c>
      <c r="K69" s="32">
        <v>0.04083333333333333</v>
      </c>
      <c r="L69" s="31">
        <f t="shared" si="2"/>
        <v>0.12019675925925925</v>
      </c>
      <c r="M69" s="21">
        <f t="shared" si="3"/>
        <v>0.12019675925925924</v>
      </c>
      <c r="O69" s="38"/>
      <c r="P69" s="36"/>
    </row>
    <row r="70" spans="1:16" ht="14.25">
      <c r="A70" s="22">
        <v>72</v>
      </c>
      <c r="B70" s="23" t="s">
        <v>114</v>
      </c>
      <c r="C70" s="22" t="s">
        <v>115</v>
      </c>
      <c r="D70" s="22">
        <v>54</v>
      </c>
      <c r="E70" s="55" t="s">
        <v>198</v>
      </c>
      <c r="F70" s="55">
        <v>9</v>
      </c>
      <c r="G70" s="22" t="s">
        <v>82</v>
      </c>
      <c r="H70" s="24">
        <v>0.04085648148148149</v>
      </c>
      <c r="I70" s="31">
        <v>0.04662037037037037</v>
      </c>
      <c r="J70" s="31">
        <v>0.04265046296296296</v>
      </c>
      <c r="K70" s="32"/>
      <c r="L70" s="31">
        <f t="shared" si="2"/>
        <v>0.13012731481481482</v>
      </c>
      <c r="M70" s="21">
        <f t="shared" si="3"/>
        <v>0.13012731481481482</v>
      </c>
      <c r="O70" s="38"/>
      <c r="P70" s="36"/>
    </row>
    <row r="71" spans="1:16" ht="14.25">
      <c r="A71" s="22">
        <v>29</v>
      </c>
      <c r="B71" s="23" t="s">
        <v>112</v>
      </c>
      <c r="C71" s="22" t="s">
        <v>33</v>
      </c>
      <c r="D71" s="22">
        <v>53</v>
      </c>
      <c r="E71" s="55" t="s">
        <v>210</v>
      </c>
      <c r="F71" s="55">
        <v>1</v>
      </c>
      <c r="G71" s="22" t="s">
        <v>21</v>
      </c>
      <c r="H71" s="24">
        <v>0.03008101851851852</v>
      </c>
      <c r="I71" s="31"/>
      <c r="J71" s="31">
        <v>0.02943287037037037</v>
      </c>
      <c r="K71" s="32">
        <v>0.031886574074074074</v>
      </c>
      <c r="L71" s="31">
        <f t="shared" si="2"/>
        <v>0.09140046296296298</v>
      </c>
      <c r="M71" s="21">
        <f t="shared" si="3"/>
        <v>0.09140046296296298</v>
      </c>
      <c r="O71" s="38"/>
      <c r="P71" s="36"/>
    </row>
    <row r="72" spans="1:16" ht="14.25">
      <c r="A72" s="22">
        <v>60</v>
      </c>
      <c r="B72" s="35" t="s">
        <v>70</v>
      </c>
      <c r="C72" s="22" t="s">
        <v>51</v>
      </c>
      <c r="D72" s="22">
        <v>51</v>
      </c>
      <c r="E72" s="55" t="s">
        <v>210</v>
      </c>
      <c r="F72" s="55">
        <v>2</v>
      </c>
      <c r="G72" s="22" t="s">
        <v>21</v>
      </c>
      <c r="H72" s="24">
        <v>0.03603009259259259</v>
      </c>
      <c r="I72" s="31">
        <v>0.039328703703703706</v>
      </c>
      <c r="J72" s="31">
        <v>0.03622685185185185</v>
      </c>
      <c r="K72" s="32"/>
      <c r="L72" s="31">
        <f aca="true" t="shared" si="4" ref="L72:L80">SUM(H72:K72)</f>
        <v>0.11158564814814814</v>
      </c>
      <c r="M72" s="21">
        <f aca="true" t="shared" si="5" ref="M72:M80">IF(OR(ISERROR(SMALL(H72:K72,1)),ISERROR(SMALL(H72:K72,2)),ISERROR(SMALL(H72:K72,3))),"",SMALL(H72:K72,1)+SMALL(H72:K72,2)+SMALL(H72:K72,3))</f>
        <v>0.11158564814814814</v>
      </c>
      <c r="O72" s="38"/>
      <c r="P72" s="36"/>
    </row>
    <row r="73" spans="1:16" ht="14.25">
      <c r="A73" s="22">
        <v>66</v>
      </c>
      <c r="B73" s="23" t="s">
        <v>11</v>
      </c>
      <c r="C73" s="22" t="s">
        <v>37</v>
      </c>
      <c r="D73" s="22">
        <v>50</v>
      </c>
      <c r="E73" s="55" t="s">
        <v>210</v>
      </c>
      <c r="F73" s="55">
        <v>3</v>
      </c>
      <c r="G73" s="22" t="s">
        <v>124</v>
      </c>
      <c r="H73" s="24"/>
      <c r="I73" s="31">
        <v>0.039560185185185184</v>
      </c>
      <c r="J73" s="31">
        <v>0.036585648148148145</v>
      </c>
      <c r="K73" s="32">
        <v>0.03715277777777778</v>
      </c>
      <c r="L73" s="31">
        <f t="shared" si="4"/>
        <v>0.11329861111111111</v>
      </c>
      <c r="M73" s="21">
        <f t="shared" si="5"/>
        <v>0.1132986111111111</v>
      </c>
      <c r="O73" s="38"/>
      <c r="P73" s="36"/>
    </row>
    <row r="74" spans="1:16" ht="14.25">
      <c r="A74" s="22">
        <v>68</v>
      </c>
      <c r="B74" s="22" t="s">
        <v>121</v>
      </c>
      <c r="C74" s="22" t="s">
        <v>44</v>
      </c>
      <c r="D74" s="22">
        <v>53</v>
      </c>
      <c r="E74" s="55" t="s">
        <v>210</v>
      </c>
      <c r="F74" s="55">
        <v>4</v>
      </c>
      <c r="G74" s="22" t="s">
        <v>85</v>
      </c>
      <c r="H74" s="24">
        <v>0.037523148148148146</v>
      </c>
      <c r="I74" s="31">
        <v>0.0410300925925926</v>
      </c>
      <c r="J74" s="31">
        <v>0.0383912037037037</v>
      </c>
      <c r="K74" s="32">
        <v>0.038564814814814816</v>
      </c>
      <c r="L74" s="31">
        <f t="shared" si="4"/>
        <v>0.15550925925925924</v>
      </c>
      <c r="M74" s="21">
        <f t="shared" si="5"/>
        <v>0.11447916666666666</v>
      </c>
      <c r="O74" s="38"/>
      <c r="P74" s="36"/>
    </row>
    <row r="75" spans="1:16" ht="14.25">
      <c r="A75" s="22">
        <v>44</v>
      </c>
      <c r="B75" s="22" t="s">
        <v>118</v>
      </c>
      <c r="C75" s="22" t="s">
        <v>161</v>
      </c>
      <c r="D75" s="22">
        <v>48</v>
      </c>
      <c r="E75" s="55" t="s">
        <v>209</v>
      </c>
      <c r="F75" s="55">
        <v>1</v>
      </c>
      <c r="G75" s="22" t="s">
        <v>16</v>
      </c>
      <c r="H75" s="24">
        <v>0.03320601851851852</v>
      </c>
      <c r="I75" s="31"/>
      <c r="J75" s="31">
        <v>0.03222222222222222</v>
      </c>
      <c r="K75" s="32">
        <v>0.03333333333333333</v>
      </c>
      <c r="L75" s="31">
        <f t="shared" si="4"/>
        <v>0.09876157407407407</v>
      </c>
      <c r="M75" s="21">
        <f t="shared" si="5"/>
        <v>0.09876157407407407</v>
      </c>
      <c r="O75" s="38"/>
      <c r="P75" s="36"/>
    </row>
    <row r="76" spans="1:16" ht="14.25">
      <c r="A76" s="22">
        <v>61</v>
      </c>
      <c r="B76" s="23" t="s">
        <v>23</v>
      </c>
      <c r="C76" s="22" t="s">
        <v>24</v>
      </c>
      <c r="D76" s="22">
        <v>48</v>
      </c>
      <c r="E76" s="55" t="s">
        <v>209</v>
      </c>
      <c r="F76" s="55">
        <v>2</v>
      </c>
      <c r="G76" s="22" t="s">
        <v>25</v>
      </c>
      <c r="H76" s="24">
        <v>0.036238425925925924</v>
      </c>
      <c r="I76" s="31">
        <v>0.039247685185185184</v>
      </c>
      <c r="J76" s="31">
        <v>0.03640046296296296</v>
      </c>
      <c r="K76" s="32">
        <v>0.039328703703703706</v>
      </c>
      <c r="L76" s="31">
        <f t="shared" si="4"/>
        <v>0.15121527777777777</v>
      </c>
      <c r="M76" s="21">
        <f t="shared" si="5"/>
        <v>0.11188657407407407</v>
      </c>
      <c r="O76" s="38"/>
      <c r="P76" s="36"/>
    </row>
    <row r="77" spans="1:16" ht="14.25">
      <c r="A77" s="22">
        <v>73</v>
      </c>
      <c r="B77" s="22" t="s">
        <v>159</v>
      </c>
      <c r="C77" s="22" t="s">
        <v>33</v>
      </c>
      <c r="D77" s="22">
        <v>48</v>
      </c>
      <c r="E77" s="55" t="s">
        <v>209</v>
      </c>
      <c r="F77" s="55">
        <v>3</v>
      </c>
      <c r="G77" s="22" t="s">
        <v>160</v>
      </c>
      <c r="H77" s="24">
        <v>0.04248842592592592</v>
      </c>
      <c r="I77" s="31"/>
      <c r="J77" s="31">
        <v>0.04398148148148148</v>
      </c>
      <c r="K77" s="32">
        <v>0.04542824074074075</v>
      </c>
      <c r="L77" s="31">
        <f t="shared" si="4"/>
        <v>0.13189814814814815</v>
      </c>
      <c r="M77" s="21">
        <f t="shared" si="5"/>
        <v>0.13189814814814815</v>
      </c>
      <c r="O77" s="38"/>
      <c r="P77" s="36"/>
    </row>
    <row r="78" spans="1:16" ht="14.25">
      <c r="A78" s="22">
        <v>47</v>
      </c>
      <c r="B78" s="23" t="s">
        <v>64</v>
      </c>
      <c r="C78" s="22" t="s">
        <v>56</v>
      </c>
      <c r="D78" s="22">
        <v>39</v>
      </c>
      <c r="E78" s="55" t="s">
        <v>230</v>
      </c>
      <c r="F78" s="55">
        <v>1</v>
      </c>
      <c r="G78" s="22" t="s">
        <v>143</v>
      </c>
      <c r="H78" s="24">
        <v>0.03300925925925926</v>
      </c>
      <c r="I78" s="31">
        <v>0.0341087962962963</v>
      </c>
      <c r="J78" s="31">
        <v>0.0324537037037037</v>
      </c>
      <c r="K78" s="32">
        <v>0.034201388888888885</v>
      </c>
      <c r="L78" s="31">
        <f t="shared" si="4"/>
        <v>0.13377314814814814</v>
      </c>
      <c r="M78" s="21">
        <f t="shared" si="5"/>
        <v>0.09957175925925926</v>
      </c>
      <c r="O78" s="38"/>
      <c r="P78" s="36"/>
    </row>
    <row r="79" spans="1:16" ht="14.25">
      <c r="A79" s="22">
        <v>57</v>
      </c>
      <c r="B79" s="22" t="s">
        <v>145</v>
      </c>
      <c r="C79" s="22" t="s">
        <v>146</v>
      </c>
      <c r="D79" s="22">
        <v>42</v>
      </c>
      <c r="E79" s="55" t="s">
        <v>230</v>
      </c>
      <c r="F79" s="55">
        <v>2</v>
      </c>
      <c r="G79" s="22" t="s">
        <v>49</v>
      </c>
      <c r="H79" s="24">
        <v>0.03454861111111111</v>
      </c>
      <c r="I79" s="31">
        <v>0.03711805555555556</v>
      </c>
      <c r="J79" s="31"/>
      <c r="K79" s="32">
        <v>0.03633101851851852</v>
      </c>
      <c r="L79" s="31">
        <f t="shared" si="4"/>
        <v>0.10799768518518518</v>
      </c>
      <c r="M79" s="21">
        <f t="shared" si="5"/>
        <v>0.10799768518518518</v>
      </c>
      <c r="O79" s="38"/>
      <c r="P79" s="36"/>
    </row>
    <row r="80" spans="1:16" ht="14.25">
      <c r="A80" s="22">
        <v>58</v>
      </c>
      <c r="B80" s="22" t="s">
        <v>182</v>
      </c>
      <c r="C80" s="22" t="s">
        <v>22</v>
      </c>
      <c r="D80" s="22">
        <v>42</v>
      </c>
      <c r="E80" s="55" t="s">
        <v>230</v>
      </c>
      <c r="F80" s="55">
        <v>3</v>
      </c>
      <c r="G80" s="22"/>
      <c r="H80" s="24">
        <v>0.034305555555555554</v>
      </c>
      <c r="I80" s="31">
        <v>0.03685185185185185</v>
      </c>
      <c r="J80" s="31"/>
      <c r="K80" s="32">
        <v>0.03866898148148148</v>
      </c>
      <c r="L80" s="31">
        <f t="shared" si="4"/>
        <v>0.10982638888888888</v>
      </c>
      <c r="M80" s="21">
        <f t="shared" si="5"/>
        <v>0.10982638888888888</v>
      </c>
      <c r="O80" s="38"/>
      <c r="P80" s="36"/>
    </row>
    <row r="81" spans="1:15" s="36" customFormat="1" ht="14.25">
      <c r="A81" s="38"/>
      <c r="B81" s="38"/>
      <c r="C81" s="38"/>
      <c r="D81" s="38"/>
      <c r="E81" s="54"/>
      <c r="F81" s="54"/>
      <c r="G81" s="38"/>
      <c r="H81" s="39"/>
      <c r="I81" s="40"/>
      <c r="J81" s="40"/>
      <c r="K81" s="41"/>
      <c r="L81" s="40"/>
      <c r="M81" s="42"/>
      <c r="O81" s="38"/>
    </row>
    <row r="82" spans="1:15" s="36" customFormat="1" ht="14.25">
      <c r="A82" s="38"/>
      <c r="B82" s="38"/>
      <c r="C82" s="38"/>
      <c r="D82" s="38"/>
      <c r="E82" s="54"/>
      <c r="F82" s="54"/>
      <c r="G82" s="38"/>
      <c r="H82" s="39"/>
      <c r="I82" s="40"/>
      <c r="J82" s="40"/>
      <c r="K82" s="41"/>
      <c r="L82" s="40"/>
      <c r="M82" s="42"/>
      <c r="O82" s="38"/>
    </row>
    <row r="83" spans="1:15" s="36" customFormat="1" ht="14.25">
      <c r="A83" s="38"/>
      <c r="B83" s="43"/>
      <c r="C83" s="38"/>
      <c r="D83" s="38"/>
      <c r="E83" s="54"/>
      <c r="F83" s="54"/>
      <c r="G83" s="38"/>
      <c r="H83" s="39"/>
      <c r="I83" s="40"/>
      <c r="J83" s="40"/>
      <c r="K83" s="41"/>
      <c r="L83" s="40"/>
      <c r="M83" s="42"/>
      <c r="O83" s="38"/>
    </row>
    <row r="84" spans="1:15" s="36" customFormat="1" ht="14.25">
      <c r="A84" s="38"/>
      <c r="B84" s="38"/>
      <c r="C84" s="38"/>
      <c r="D84" s="38"/>
      <c r="E84" s="54"/>
      <c r="F84" s="54"/>
      <c r="G84" s="38"/>
      <c r="H84" s="39"/>
      <c r="I84" s="40"/>
      <c r="J84" s="40"/>
      <c r="K84" s="41"/>
      <c r="L84" s="40"/>
      <c r="M84" s="42"/>
      <c r="O84" s="38"/>
    </row>
    <row r="85" spans="1:15" s="36" customFormat="1" ht="14.25">
      <c r="A85" s="38"/>
      <c r="B85" s="38"/>
      <c r="C85" s="38"/>
      <c r="D85" s="38"/>
      <c r="E85" s="54"/>
      <c r="F85" s="54"/>
      <c r="G85" s="38"/>
      <c r="H85" s="39"/>
      <c r="I85" s="40"/>
      <c r="J85" s="40"/>
      <c r="K85" s="41"/>
      <c r="L85" s="40"/>
      <c r="M85" s="42"/>
      <c r="O85" s="38"/>
    </row>
    <row r="86" spans="1:15" s="36" customFormat="1" ht="14.25">
      <c r="A86" s="38"/>
      <c r="B86" s="38"/>
      <c r="C86" s="38"/>
      <c r="D86" s="38"/>
      <c r="E86" s="54"/>
      <c r="F86" s="54"/>
      <c r="G86" s="38"/>
      <c r="H86" s="39"/>
      <c r="I86" s="40"/>
      <c r="J86" s="40"/>
      <c r="K86" s="41"/>
      <c r="L86" s="40"/>
      <c r="M86" s="42"/>
      <c r="O86" s="38"/>
    </row>
    <row r="87" spans="1:15" s="36" customFormat="1" ht="14.25">
      <c r="A87" s="38"/>
      <c r="B87" s="43"/>
      <c r="C87" s="38"/>
      <c r="D87" s="38"/>
      <c r="E87" s="54"/>
      <c r="F87" s="54"/>
      <c r="G87" s="38"/>
      <c r="H87" s="39"/>
      <c r="I87" s="40"/>
      <c r="J87" s="40"/>
      <c r="K87" s="41"/>
      <c r="L87" s="40"/>
      <c r="M87" s="42"/>
      <c r="O87" s="38"/>
    </row>
    <row r="88" spans="1:15" s="36" customFormat="1" ht="14.25">
      <c r="A88" s="38"/>
      <c r="B88" s="43"/>
      <c r="C88" s="38"/>
      <c r="D88" s="38"/>
      <c r="E88" s="54"/>
      <c r="F88" s="54"/>
      <c r="G88" s="38"/>
      <c r="H88" s="39"/>
      <c r="I88" s="40"/>
      <c r="J88" s="40"/>
      <c r="K88" s="41"/>
      <c r="L88" s="40"/>
      <c r="M88" s="42"/>
      <c r="O88" s="38"/>
    </row>
    <row r="89" spans="1:15" s="36" customFormat="1" ht="14.25">
      <c r="A89" s="38"/>
      <c r="B89" s="38"/>
      <c r="C89" s="38"/>
      <c r="D89" s="38"/>
      <c r="E89" s="54"/>
      <c r="F89" s="54"/>
      <c r="G89" s="38"/>
      <c r="H89" s="39"/>
      <c r="I89" s="40"/>
      <c r="J89" s="40"/>
      <c r="K89" s="41"/>
      <c r="L89" s="40"/>
      <c r="M89" s="42"/>
      <c r="O89" s="38"/>
    </row>
    <row r="90" spans="1:15" s="36" customFormat="1" ht="14.25">
      <c r="A90" s="38"/>
      <c r="B90" s="38"/>
      <c r="C90" s="38"/>
      <c r="D90" s="38"/>
      <c r="E90" s="54"/>
      <c r="F90" s="54"/>
      <c r="G90" s="38"/>
      <c r="H90" s="39"/>
      <c r="I90" s="40"/>
      <c r="J90" s="40"/>
      <c r="K90" s="41"/>
      <c r="L90" s="40"/>
      <c r="M90" s="42"/>
      <c r="O90" s="38"/>
    </row>
    <row r="91" spans="1:15" s="36" customFormat="1" ht="14.25">
      <c r="A91" s="38"/>
      <c r="B91" s="38"/>
      <c r="C91" s="38"/>
      <c r="D91" s="38"/>
      <c r="E91" s="54"/>
      <c r="F91" s="54"/>
      <c r="G91" s="38"/>
      <c r="H91" s="39"/>
      <c r="I91" s="40"/>
      <c r="J91" s="40"/>
      <c r="K91" s="41"/>
      <c r="L91" s="40"/>
      <c r="M91" s="42"/>
      <c r="O91" s="38"/>
    </row>
    <row r="92" spans="1:15" s="36" customFormat="1" ht="14.25">
      <c r="A92" s="38"/>
      <c r="B92" s="38"/>
      <c r="C92" s="38"/>
      <c r="D92" s="38"/>
      <c r="E92" s="54"/>
      <c r="F92" s="54"/>
      <c r="G92" s="38"/>
      <c r="H92" s="39"/>
      <c r="I92" s="40"/>
      <c r="J92" s="40"/>
      <c r="K92" s="41"/>
      <c r="L92" s="40"/>
      <c r="M92" s="42"/>
      <c r="O92" s="38"/>
    </row>
    <row r="93" spans="1:15" s="36" customFormat="1" ht="14.25">
      <c r="A93" s="38"/>
      <c r="B93" s="38"/>
      <c r="C93" s="38"/>
      <c r="D93" s="38"/>
      <c r="E93" s="54"/>
      <c r="F93" s="54"/>
      <c r="G93" s="38"/>
      <c r="H93" s="39"/>
      <c r="I93" s="40"/>
      <c r="J93" s="40"/>
      <c r="K93" s="41"/>
      <c r="L93" s="40"/>
      <c r="M93" s="42"/>
      <c r="O93" s="38"/>
    </row>
    <row r="94" spans="1:16" ht="14.25">
      <c r="A94" s="38"/>
      <c r="B94" s="38"/>
      <c r="C94" s="38"/>
      <c r="D94" s="38"/>
      <c r="E94" s="54"/>
      <c r="F94" s="54"/>
      <c r="G94" s="38"/>
      <c r="H94" s="39"/>
      <c r="I94" s="40"/>
      <c r="J94" s="40"/>
      <c r="K94" s="41"/>
      <c r="L94" s="40"/>
      <c r="M94" s="42"/>
      <c r="N94" s="36"/>
      <c r="O94" s="38"/>
      <c r="P94" s="36"/>
    </row>
    <row r="95" spans="1:16" ht="14.25">
      <c r="A95" s="38"/>
      <c r="B95" s="43"/>
      <c r="C95" s="38"/>
      <c r="D95" s="38"/>
      <c r="E95" s="54"/>
      <c r="F95" s="54"/>
      <c r="G95" s="38"/>
      <c r="H95" s="39"/>
      <c r="I95" s="40"/>
      <c r="J95" s="40"/>
      <c r="K95" s="41"/>
      <c r="L95" s="40"/>
      <c r="M95" s="42"/>
      <c r="N95" s="36"/>
      <c r="O95" s="38"/>
      <c r="P95" s="36"/>
    </row>
    <row r="96" spans="1:16" ht="14.25">
      <c r="A96" s="38"/>
      <c r="B96" s="38"/>
      <c r="C96" s="38"/>
      <c r="D96" s="38"/>
      <c r="E96" s="54"/>
      <c r="F96" s="54"/>
      <c r="G96" s="38"/>
      <c r="H96" s="39"/>
      <c r="I96" s="40"/>
      <c r="J96" s="40"/>
      <c r="K96" s="41"/>
      <c r="L96" s="40"/>
      <c r="M96" s="42"/>
      <c r="N96" s="36"/>
      <c r="O96" s="38"/>
      <c r="P96" s="36"/>
    </row>
    <row r="97" spans="1:16" ht="14.25">
      <c r="A97" s="38"/>
      <c r="B97" s="43"/>
      <c r="C97" s="38"/>
      <c r="D97" s="38"/>
      <c r="E97" s="54"/>
      <c r="F97" s="54"/>
      <c r="G97" s="38"/>
      <c r="H97" s="39"/>
      <c r="I97" s="40"/>
      <c r="J97" s="40"/>
      <c r="K97" s="41"/>
      <c r="L97" s="40"/>
      <c r="M97" s="42"/>
      <c r="N97" s="36"/>
      <c r="O97" s="38"/>
      <c r="P97" s="36"/>
    </row>
    <row r="98" spans="1:16" ht="14.25">
      <c r="A98" s="38"/>
      <c r="B98" s="43"/>
      <c r="C98" s="38"/>
      <c r="D98" s="38"/>
      <c r="E98" s="54"/>
      <c r="F98" s="54"/>
      <c r="G98" s="38"/>
      <c r="H98" s="39"/>
      <c r="I98" s="40"/>
      <c r="J98" s="40"/>
      <c r="K98" s="41"/>
      <c r="L98" s="40"/>
      <c r="M98" s="42"/>
      <c r="N98" s="36"/>
      <c r="O98" s="38"/>
      <c r="P98" s="36"/>
    </row>
    <row r="99" spans="1:16" ht="14.25">
      <c r="A99" s="38"/>
      <c r="B99" s="38"/>
      <c r="C99" s="38"/>
      <c r="D99" s="38"/>
      <c r="E99" s="54"/>
      <c r="F99" s="54"/>
      <c r="G99" s="38"/>
      <c r="H99" s="39"/>
      <c r="I99" s="40"/>
      <c r="J99" s="40"/>
      <c r="K99" s="41"/>
      <c r="L99" s="40"/>
      <c r="M99" s="42"/>
      <c r="N99" s="36"/>
      <c r="O99" s="38"/>
      <c r="P99" s="36"/>
    </row>
    <row r="100" spans="1:16" ht="14.25">
      <c r="A100" s="38"/>
      <c r="B100" s="43"/>
      <c r="C100" s="38"/>
      <c r="D100" s="38"/>
      <c r="E100" s="54"/>
      <c r="F100" s="54"/>
      <c r="G100" s="38"/>
      <c r="H100" s="39"/>
      <c r="I100" s="40"/>
      <c r="J100" s="40"/>
      <c r="K100" s="41"/>
      <c r="L100" s="40"/>
      <c r="M100" s="42"/>
      <c r="N100" s="37"/>
      <c r="O100" s="38"/>
      <c r="P100" s="36"/>
    </row>
    <row r="101" spans="1:16" ht="14.25">
      <c r="A101" s="38"/>
      <c r="B101" s="38"/>
      <c r="C101" s="38"/>
      <c r="D101" s="38"/>
      <c r="E101" s="54"/>
      <c r="F101" s="54"/>
      <c r="G101" s="38"/>
      <c r="H101" s="39"/>
      <c r="I101" s="40"/>
      <c r="J101" s="40"/>
      <c r="K101" s="41"/>
      <c r="L101" s="40"/>
      <c r="M101" s="42"/>
      <c r="N101" s="36"/>
      <c r="O101" s="38"/>
      <c r="P101" s="36"/>
    </row>
    <row r="102" spans="1:16" ht="14.25">
      <c r="A102" s="38"/>
      <c r="B102" s="43"/>
      <c r="C102" s="38"/>
      <c r="D102" s="38"/>
      <c r="E102" s="54"/>
      <c r="F102" s="54"/>
      <c r="G102" s="38"/>
      <c r="H102" s="39"/>
      <c r="I102" s="40"/>
      <c r="J102" s="40"/>
      <c r="K102" s="41"/>
      <c r="L102" s="40"/>
      <c r="M102" s="42"/>
      <c r="N102" s="36"/>
      <c r="O102" s="38"/>
      <c r="P102" s="36"/>
    </row>
    <row r="103" spans="1:16" ht="14.25">
      <c r="A103" s="38"/>
      <c r="B103" s="43"/>
      <c r="C103" s="38"/>
      <c r="D103" s="38"/>
      <c r="E103" s="54"/>
      <c r="F103" s="54"/>
      <c r="G103" s="38"/>
      <c r="H103" s="39"/>
      <c r="I103" s="40"/>
      <c r="J103" s="40"/>
      <c r="K103" s="41"/>
      <c r="L103" s="40"/>
      <c r="M103" s="42"/>
      <c r="N103" s="36"/>
      <c r="O103" s="38"/>
      <c r="P103" s="36"/>
    </row>
    <row r="104" spans="1:16" ht="14.25">
      <c r="A104" s="38"/>
      <c r="B104" s="43"/>
      <c r="C104" s="38"/>
      <c r="D104" s="38"/>
      <c r="E104" s="54"/>
      <c r="F104" s="54"/>
      <c r="G104" s="38"/>
      <c r="H104" s="39"/>
      <c r="I104" s="40"/>
      <c r="J104" s="40"/>
      <c r="K104" s="41"/>
      <c r="L104" s="40"/>
      <c r="M104" s="42"/>
      <c r="N104" s="36"/>
      <c r="O104" s="38"/>
      <c r="P104" s="36"/>
    </row>
    <row r="105" spans="1:16" ht="14.25">
      <c r="A105" s="38"/>
      <c r="B105" s="43"/>
      <c r="C105" s="38"/>
      <c r="D105" s="38"/>
      <c r="E105" s="54"/>
      <c r="F105" s="54"/>
      <c r="G105" s="38"/>
      <c r="H105" s="39"/>
      <c r="I105" s="40"/>
      <c r="J105" s="40"/>
      <c r="K105" s="41"/>
      <c r="L105" s="40"/>
      <c r="M105" s="42"/>
      <c r="N105" s="36"/>
      <c r="O105" s="38"/>
      <c r="P105" s="36"/>
    </row>
    <row r="106" spans="1:16" ht="14.25">
      <c r="A106" s="38"/>
      <c r="B106" s="43"/>
      <c r="C106" s="38"/>
      <c r="D106" s="38"/>
      <c r="E106" s="54"/>
      <c r="F106" s="54"/>
      <c r="G106" s="38"/>
      <c r="H106" s="39"/>
      <c r="I106" s="40"/>
      <c r="J106" s="40"/>
      <c r="K106" s="41"/>
      <c r="L106" s="40"/>
      <c r="M106" s="42"/>
      <c r="N106" s="36"/>
      <c r="O106" s="38"/>
      <c r="P106" s="36"/>
    </row>
    <row r="107" spans="1:16" ht="14.25">
      <c r="A107" s="38"/>
      <c r="B107" s="38"/>
      <c r="C107" s="38"/>
      <c r="D107" s="38"/>
      <c r="E107" s="54"/>
      <c r="F107" s="54"/>
      <c r="G107" s="38"/>
      <c r="H107" s="39"/>
      <c r="I107" s="40"/>
      <c r="J107" s="40"/>
      <c r="K107" s="41"/>
      <c r="L107" s="40"/>
      <c r="M107" s="42"/>
      <c r="N107" s="36"/>
      <c r="O107" s="38"/>
      <c r="P107" s="36"/>
    </row>
    <row r="108" spans="1:16" ht="14.25">
      <c r="A108" s="38"/>
      <c r="B108" s="38"/>
      <c r="C108" s="38"/>
      <c r="D108" s="38"/>
      <c r="E108" s="54"/>
      <c r="F108" s="54"/>
      <c r="G108" s="38"/>
      <c r="H108" s="39"/>
      <c r="I108" s="40"/>
      <c r="J108" s="40"/>
      <c r="K108" s="41"/>
      <c r="L108" s="40"/>
      <c r="M108" s="42"/>
      <c r="N108" s="36"/>
      <c r="O108" s="38"/>
      <c r="P108" s="36"/>
    </row>
    <row r="109" spans="1:16" ht="14.25">
      <c r="A109" s="38"/>
      <c r="B109" s="43"/>
      <c r="C109" s="38"/>
      <c r="D109" s="38"/>
      <c r="E109" s="54"/>
      <c r="F109" s="54"/>
      <c r="G109" s="38"/>
      <c r="H109" s="39"/>
      <c r="I109" s="40"/>
      <c r="J109" s="40"/>
      <c r="K109" s="41"/>
      <c r="L109" s="40"/>
      <c r="M109" s="42"/>
      <c r="N109" s="36"/>
      <c r="O109" s="38"/>
      <c r="P109" s="36"/>
    </row>
    <row r="110" spans="1:16" ht="14.25">
      <c r="A110" s="38"/>
      <c r="B110" s="38"/>
      <c r="C110" s="38"/>
      <c r="D110" s="38"/>
      <c r="E110" s="54"/>
      <c r="F110" s="54"/>
      <c r="G110" s="38"/>
      <c r="H110" s="39"/>
      <c r="I110" s="40"/>
      <c r="J110" s="40"/>
      <c r="K110" s="41"/>
      <c r="L110" s="40"/>
      <c r="M110" s="42"/>
      <c r="N110" s="36"/>
      <c r="O110" s="38"/>
      <c r="P110" s="36"/>
    </row>
    <row r="111" spans="1:16" ht="14.25">
      <c r="A111" s="38"/>
      <c r="B111" s="43"/>
      <c r="C111" s="38"/>
      <c r="D111" s="38"/>
      <c r="E111" s="54"/>
      <c r="F111" s="54"/>
      <c r="G111" s="38"/>
      <c r="H111" s="39"/>
      <c r="I111" s="40"/>
      <c r="J111" s="40"/>
      <c r="K111" s="41"/>
      <c r="L111" s="40"/>
      <c r="M111" s="42"/>
      <c r="N111" s="36"/>
      <c r="O111" s="38"/>
      <c r="P111" s="36"/>
    </row>
    <row r="112" spans="1:16" ht="14.25">
      <c r="A112" s="38"/>
      <c r="B112" s="43"/>
      <c r="C112" s="38"/>
      <c r="D112" s="38"/>
      <c r="E112" s="54"/>
      <c r="F112" s="54"/>
      <c r="G112" s="38"/>
      <c r="H112" s="39"/>
      <c r="I112" s="40"/>
      <c r="J112" s="40"/>
      <c r="K112" s="41"/>
      <c r="L112" s="40"/>
      <c r="M112" s="42"/>
      <c r="N112" s="36"/>
      <c r="O112" s="38"/>
      <c r="P112" s="36"/>
    </row>
    <row r="113" spans="1:16" ht="14.25">
      <c r="A113" s="38"/>
      <c r="B113" s="38"/>
      <c r="C113" s="38"/>
      <c r="D113" s="38"/>
      <c r="E113" s="54"/>
      <c r="F113" s="54"/>
      <c r="G113" s="38"/>
      <c r="H113" s="39"/>
      <c r="I113" s="40"/>
      <c r="J113" s="40"/>
      <c r="K113" s="41"/>
      <c r="L113" s="40"/>
      <c r="M113" s="42"/>
      <c r="N113" s="36"/>
      <c r="O113" s="38"/>
      <c r="P113" s="36"/>
    </row>
    <row r="114" spans="1:16" ht="14.25">
      <c r="A114" s="38"/>
      <c r="B114" s="38"/>
      <c r="C114" s="38"/>
      <c r="D114" s="38"/>
      <c r="E114" s="54"/>
      <c r="F114" s="54"/>
      <c r="G114" s="38"/>
      <c r="H114" s="39"/>
      <c r="I114" s="40"/>
      <c r="J114" s="40"/>
      <c r="K114" s="41"/>
      <c r="L114" s="40"/>
      <c r="M114" s="42"/>
      <c r="N114" s="36"/>
      <c r="O114" s="38"/>
      <c r="P114" s="36"/>
    </row>
    <row r="115" spans="1:16" ht="14.25">
      <c r="A115" s="38"/>
      <c r="B115" s="43"/>
      <c r="C115" s="38"/>
      <c r="D115" s="38"/>
      <c r="E115" s="54"/>
      <c r="F115" s="54"/>
      <c r="G115" s="38"/>
      <c r="H115" s="39"/>
      <c r="I115" s="40"/>
      <c r="J115" s="40"/>
      <c r="K115" s="41"/>
      <c r="L115" s="40"/>
      <c r="M115" s="42"/>
      <c r="N115" s="36"/>
      <c r="O115" s="38"/>
      <c r="P115" s="36"/>
    </row>
    <row r="116" spans="1:16" ht="14.25">
      <c r="A116" s="38"/>
      <c r="B116" s="43"/>
      <c r="C116" s="38"/>
      <c r="D116" s="38"/>
      <c r="E116" s="54"/>
      <c r="F116" s="54"/>
      <c r="G116" s="38"/>
      <c r="H116" s="39"/>
      <c r="I116" s="40"/>
      <c r="J116" s="40"/>
      <c r="K116" s="41"/>
      <c r="L116" s="40"/>
      <c r="M116" s="42"/>
      <c r="N116" s="36"/>
      <c r="O116" s="38"/>
      <c r="P116" s="36"/>
    </row>
    <row r="117" spans="1:16" ht="14.25">
      <c r="A117" s="38"/>
      <c r="B117" s="43"/>
      <c r="C117" s="38"/>
      <c r="D117" s="38"/>
      <c r="E117" s="54"/>
      <c r="F117" s="54"/>
      <c r="G117" s="38"/>
      <c r="H117" s="39"/>
      <c r="I117" s="40"/>
      <c r="J117" s="40"/>
      <c r="K117" s="41"/>
      <c r="L117" s="40"/>
      <c r="M117" s="42"/>
      <c r="N117" s="36"/>
      <c r="O117" s="38"/>
      <c r="P117" s="36"/>
    </row>
    <row r="118" spans="1:16" ht="14.25">
      <c r="A118" s="38"/>
      <c r="B118" s="43"/>
      <c r="C118" s="38"/>
      <c r="D118" s="38"/>
      <c r="E118" s="54"/>
      <c r="F118" s="54"/>
      <c r="G118" s="38"/>
      <c r="H118" s="39"/>
      <c r="I118" s="40"/>
      <c r="J118" s="40"/>
      <c r="K118" s="41"/>
      <c r="L118" s="40"/>
      <c r="M118" s="42"/>
      <c r="N118" s="36"/>
      <c r="O118" s="38"/>
      <c r="P118" s="36"/>
    </row>
    <row r="119" spans="1:16" ht="14.25">
      <c r="A119" s="38"/>
      <c r="B119" s="38"/>
      <c r="C119" s="38"/>
      <c r="D119" s="38"/>
      <c r="E119" s="54"/>
      <c r="F119" s="54"/>
      <c r="G119" s="38"/>
      <c r="H119" s="39"/>
      <c r="I119" s="40"/>
      <c r="J119" s="40"/>
      <c r="K119" s="41"/>
      <c r="L119" s="40"/>
      <c r="M119" s="42"/>
      <c r="N119" s="36"/>
      <c r="O119" s="38"/>
      <c r="P119" s="36"/>
    </row>
    <row r="120" spans="1:16" ht="14.25">
      <c r="A120" s="38"/>
      <c r="B120" s="43"/>
      <c r="C120" s="38"/>
      <c r="D120" s="38"/>
      <c r="E120" s="54"/>
      <c r="F120" s="54"/>
      <c r="G120" s="38"/>
      <c r="H120" s="39"/>
      <c r="I120" s="40"/>
      <c r="J120" s="40"/>
      <c r="K120" s="41"/>
      <c r="L120" s="40"/>
      <c r="M120" s="42"/>
      <c r="N120" s="36"/>
      <c r="O120" s="38"/>
      <c r="P120" s="36"/>
    </row>
    <row r="121" spans="1:16" ht="14.25">
      <c r="A121" s="38"/>
      <c r="B121" s="43"/>
      <c r="C121" s="38"/>
      <c r="D121" s="38"/>
      <c r="E121" s="54"/>
      <c r="F121" s="54"/>
      <c r="G121" s="38"/>
      <c r="H121" s="39"/>
      <c r="I121" s="40"/>
      <c r="J121" s="40"/>
      <c r="K121" s="41"/>
      <c r="L121" s="40"/>
      <c r="M121" s="42"/>
      <c r="N121" s="36"/>
      <c r="O121" s="38"/>
      <c r="P121" s="36"/>
    </row>
    <row r="122" spans="1:16" ht="14.25">
      <c r="A122" s="38"/>
      <c r="B122" s="43"/>
      <c r="C122" s="38"/>
      <c r="D122" s="38"/>
      <c r="E122" s="54"/>
      <c r="F122" s="54"/>
      <c r="G122" s="38"/>
      <c r="H122" s="39"/>
      <c r="I122" s="40"/>
      <c r="J122" s="40"/>
      <c r="K122" s="41"/>
      <c r="L122" s="40"/>
      <c r="M122" s="42"/>
      <c r="N122" s="36"/>
      <c r="O122" s="38"/>
      <c r="P122" s="36"/>
    </row>
    <row r="123" spans="1:16" ht="14.25">
      <c r="A123" s="38"/>
      <c r="B123" s="43"/>
      <c r="C123" s="38"/>
      <c r="D123" s="38"/>
      <c r="E123" s="54"/>
      <c r="F123" s="54"/>
      <c r="G123" s="38"/>
      <c r="H123" s="39"/>
      <c r="I123" s="40"/>
      <c r="J123" s="40"/>
      <c r="K123" s="41"/>
      <c r="L123" s="40"/>
      <c r="M123" s="42"/>
      <c r="N123" s="36"/>
      <c r="O123" s="38"/>
      <c r="P123" s="36"/>
    </row>
    <row r="124" spans="1:15" ht="14.25">
      <c r="A124" s="38"/>
      <c r="B124" s="44"/>
      <c r="C124" s="36"/>
      <c r="D124" s="36"/>
      <c r="E124" s="52"/>
      <c r="F124" s="52"/>
      <c r="G124" s="36"/>
      <c r="H124" s="39"/>
      <c r="I124" s="40"/>
      <c r="J124" s="40"/>
      <c r="K124" s="41"/>
      <c r="L124" s="40"/>
      <c r="M124" s="42"/>
      <c r="N124" s="36"/>
      <c r="O124" s="36"/>
    </row>
    <row r="125" spans="1:15" ht="14.25">
      <c r="A125" s="36"/>
      <c r="B125" s="44"/>
      <c r="C125" s="36"/>
      <c r="D125" s="36"/>
      <c r="E125" s="52"/>
      <c r="F125" s="52"/>
      <c r="G125" s="36"/>
      <c r="H125" s="39"/>
      <c r="I125" s="40"/>
      <c r="J125" s="40"/>
      <c r="K125" s="41"/>
      <c r="L125" s="40"/>
      <c r="M125" s="42"/>
      <c r="N125" s="36"/>
      <c r="O125" s="36"/>
    </row>
  </sheetData>
  <sheetProtection/>
  <printOptions/>
  <pageMargins left="0.7" right="0.7" top="0.787401575" bottom="0.787401575" header="0.3" footer="0.3"/>
  <pageSetup horizontalDpi="300" verticalDpi="300" orientation="landscape" paperSize="9" r:id="rId1"/>
  <headerFooter alignWithMargins="0">
    <oddFooter>&amp;C&amp;A&amp;RSeite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O41"/>
  <sheetViews>
    <sheetView zoomScalePageLayoutView="0" workbookViewId="0" topLeftCell="A1">
      <selection activeCell="B6" sqref="B6"/>
    </sheetView>
  </sheetViews>
  <sheetFormatPr defaultColWidth="11.421875" defaultRowHeight="15"/>
  <cols>
    <col min="1" max="1" width="8.00390625" style="0" customWidth="1"/>
    <col min="2" max="2" width="16.421875" style="0" customWidth="1"/>
    <col min="3" max="3" width="10.28125" style="0" customWidth="1"/>
    <col min="4" max="4" width="4.28125" style="0" customWidth="1"/>
    <col min="5" max="6" width="5.421875" style="14" customWidth="1"/>
    <col min="7" max="7" width="22.8515625" style="0" customWidth="1"/>
    <col min="8" max="8" width="12.421875" style="14" customWidth="1"/>
    <col min="9" max="9" width="11.140625" style="14" customWidth="1"/>
    <col min="10" max="10" width="11.421875" style="30" customWidth="1"/>
    <col min="11" max="11" width="9.28125" style="14" customWidth="1"/>
    <col min="12" max="12" width="10.140625" style="30" customWidth="1"/>
    <col min="13" max="13" width="10.00390625" style="14" customWidth="1"/>
    <col min="14" max="15" width="11.421875" style="5" customWidth="1"/>
  </cols>
  <sheetData>
    <row r="1" spans="1:12" ht="21">
      <c r="A1" s="8" t="s">
        <v>237</v>
      </c>
      <c r="B1" s="7"/>
      <c r="C1" s="4"/>
      <c r="D1" s="4"/>
      <c r="E1" s="13"/>
      <c r="F1" s="13"/>
      <c r="G1" s="4"/>
      <c r="H1" s="13"/>
      <c r="I1" s="13"/>
      <c r="J1" s="26"/>
      <c r="K1" s="13"/>
      <c r="L1" s="26"/>
    </row>
    <row r="2" spans="1:15" s="11" customFormat="1" ht="14.25">
      <c r="A2" s="10"/>
      <c r="E2" s="18"/>
      <c r="F2" s="18"/>
      <c r="H2" s="18"/>
      <c r="I2" s="18"/>
      <c r="J2" s="27"/>
      <c r="K2" s="18"/>
      <c r="L2" s="27"/>
      <c r="M2" s="18"/>
      <c r="N2" s="48"/>
      <c r="O2" s="48"/>
    </row>
    <row r="3" spans="1:15" s="11" customFormat="1" ht="14.25">
      <c r="A3" s="3" t="s">
        <v>69</v>
      </c>
      <c r="B3" s="2" t="s">
        <v>0</v>
      </c>
      <c r="C3" s="2" t="s">
        <v>1</v>
      </c>
      <c r="D3" s="2" t="s">
        <v>75</v>
      </c>
      <c r="E3" s="15" t="s">
        <v>7</v>
      </c>
      <c r="F3" s="15" t="s">
        <v>7</v>
      </c>
      <c r="G3" s="2" t="s">
        <v>2</v>
      </c>
      <c r="H3" s="15" t="s">
        <v>3</v>
      </c>
      <c r="I3" s="17" t="s">
        <v>4</v>
      </c>
      <c r="J3" s="28" t="s">
        <v>8</v>
      </c>
      <c r="K3" s="15" t="s">
        <v>5</v>
      </c>
      <c r="L3" s="28" t="s">
        <v>6</v>
      </c>
      <c r="M3" s="15" t="s">
        <v>9</v>
      </c>
      <c r="N3" s="48"/>
      <c r="O3" s="48"/>
    </row>
    <row r="4" spans="1:15" s="11" customFormat="1" ht="14.25">
      <c r="A4" s="2" t="s">
        <v>71</v>
      </c>
      <c r="B4" s="2"/>
      <c r="C4" s="2"/>
      <c r="D4" s="2"/>
      <c r="E4" s="15"/>
      <c r="F4" s="15" t="s">
        <v>71</v>
      </c>
      <c r="G4" s="2"/>
      <c r="H4" s="15"/>
      <c r="I4" s="17"/>
      <c r="J4" s="28"/>
      <c r="K4" s="15"/>
      <c r="L4" s="28"/>
      <c r="M4" s="15"/>
      <c r="N4" s="48"/>
      <c r="O4" s="48"/>
    </row>
    <row r="5" spans="1:15" s="11" customFormat="1" ht="14.25">
      <c r="A5" s="5"/>
      <c r="B5" s="5"/>
      <c r="C5" s="5"/>
      <c r="D5" s="5"/>
      <c r="E5" s="16"/>
      <c r="F5" s="16"/>
      <c r="G5" s="5"/>
      <c r="H5" s="16"/>
      <c r="I5" s="19"/>
      <c r="J5" s="29"/>
      <c r="K5" s="16"/>
      <c r="L5" s="29"/>
      <c r="M5" s="50"/>
      <c r="N5" s="48"/>
      <c r="O5" s="48"/>
    </row>
    <row r="6" spans="1:15" s="12" customFormat="1" ht="14.25">
      <c r="A6" s="5"/>
      <c r="B6" s="9" t="s">
        <v>227</v>
      </c>
      <c r="C6" s="53" t="s">
        <v>239</v>
      </c>
      <c r="D6" s="36"/>
      <c r="E6" s="52"/>
      <c r="F6" s="52"/>
      <c r="G6" s="36"/>
      <c r="H6" s="16"/>
      <c r="I6" s="19"/>
      <c r="J6" s="29"/>
      <c r="K6" s="16"/>
      <c r="L6" s="29"/>
      <c r="M6" s="50"/>
      <c r="N6" s="49"/>
      <c r="O6" s="49"/>
    </row>
    <row r="7" spans="9:93" ht="14.25">
      <c r="I7" s="20"/>
      <c r="M7" s="51">
        <f>IF(OR(ISERROR(SMALL(#REF!,1)),ISERROR(SMALL(#REF!,2)),ISERROR(SMALL(#REF!,3))),"",SMALL(#REF!,1)+SMALL(#REF!,2)+SMALL(#REF!,3))</f>
      </c>
      <c r="O7" s="3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</row>
    <row r="8" spans="1:93" s="4" customFormat="1" ht="14.25">
      <c r="A8" s="22">
        <v>7</v>
      </c>
      <c r="B8" s="23" t="s">
        <v>190</v>
      </c>
      <c r="C8" s="22" t="s">
        <v>191</v>
      </c>
      <c r="D8" s="22">
        <v>85</v>
      </c>
      <c r="E8" s="55" t="s">
        <v>223</v>
      </c>
      <c r="F8" s="55">
        <v>1</v>
      </c>
      <c r="G8" s="22" t="s">
        <v>152</v>
      </c>
      <c r="H8" s="24">
        <v>0.03746527777777778</v>
      </c>
      <c r="I8" s="24">
        <v>0.04388888888888889</v>
      </c>
      <c r="J8" s="31">
        <v>0.03631944444444444</v>
      </c>
      <c r="K8" s="31"/>
      <c r="L8" s="31">
        <f aca="true" t="shared" si="0" ref="L8:L21">SUM(H8:K8)</f>
        <v>0.1176736111111111</v>
      </c>
      <c r="M8" s="25">
        <f aca="true" t="shared" si="1" ref="M8:M21">IF(OR(ISERROR(SMALL(H8:K8,1)),ISERROR(SMALL(H8:K8,2)),ISERROR(SMALL(H8:K8,3))),"",SMALL(H8:K8,1)+SMALL(H8:K8,2)+SMALL(H8:K8,3))</f>
        <v>0.1176736111111111</v>
      </c>
      <c r="N8" s="38"/>
      <c r="O8" s="38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</row>
    <row r="9" spans="1:93" s="4" customFormat="1" ht="14.25">
      <c r="A9" s="22">
        <v>6</v>
      </c>
      <c r="B9" s="23" t="s">
        <v>80</v>
      </c>
      <c r="C9" s="22" t="s">
        <v>20</v>
      </c>
      <c r="D9" s="22">
        <v>83</v>
      </c>
      <c r="E9" s="55" t="s">
        <v>228</v>
      </c>
      <c r="F9" s="55">
        <v>1</v>
      </c>
      <c r="G9" s="22" t="s">
        <v>124</v>
      </c>
      <c r="H9" s="24">
        <v>0.03445601851851852</v>
      </c>
      <c r="I9" s="24">
        <v>0.03920138888888889</v>
      </c>
      <c r="J9" s="31">
        <v>0.03626157407407408</v>
      </c>
      <c r="K9" s="31">
        <v>0.03614583333333333</v>
      </c>
      <c r="L9" s="31">
        <f t="shared" si="0"/>
        <v>0.14606481481481481</v>
      </c>
      <c r="M9" s="25">
        <f t="shared" si="1"/>
        <v>0.10686342592592593</v>
      </c>
      <c r="N9" s="38"/>
      <c r="O9" s="38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</row>
    <row r="10" spans="1:93" s="4" customFormat="1" ht="14.25">
      <c r="A10" s="22">
        <v>4</v>
      </c>
      <c r="B10" s="22" t="s">
        <v>117</v>
      </c>
      <c r="C10" s="22" t="s">
        <v>42</v>
      </c>
      <c r="D10" s="22">
        <v>77</v>
      </c>
      <c r="E10" s="55" t="s">
        <v>220</v>
      </c>
      <c r="F10" s="55">
        <v>1</v>
      </c>
      <c r="G10" s="22" t="s">
        <v>43</v>
      </c>
      <c r="H10" s="24">
        <v>0.03295138888888889</v>
      </c>
      <c r="I10" s="24"/>
      <c r="J10" s="31">
        <v>0.03230324074074074</v>
      </c>
      <c r="K10" s="24">
        <v>0.03439814814814814</v>
      </c>
      <c r="L10" s="31">
        <f t="shared" si="0"/>
        <v>0.09965277777777778</v>
      </c>
      <c r="M10" s="25">
        <f t="shared" si="1"/>
        <v>0.09965277777777778</v>
      </c>
      <c r="N10" s="38"/>
      <c r="O10" s="38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</row>
    <row r="11" spans="1:93" s="4" customFormat="1" ht="14.25">
      <c r="A11" s="22">
        <v>1</v>
      </c>
      <c r="B11" s="23" t="s">
        <v>68</v>
      </c>
      <c r="C11" s="22" t="s">
        <v>72</v>
      </c>
      <c r="D11" s="22">
        <v>70</v>
      </c>
      <c r="E11" s="55" t="s">
        <v>218</v>
      </c>
      <c r="F11" s="55">
        <v>1</v>
      </c>
      <c r="G11" s="22" t="s">
        <v>73</v>
      </c>
      <c r="H11" s="24">
        <v>0.028969907407407406</v>
      </c>
      <c r="I11" s="24"/>
      <c r="J11" s="31">
        <v>0.028819444444444443</v>
      </c>
      <c r="K11" s="31">
        <v>0.02957175925925926</v>
      </c>
      <c r="L11" s="31">
        <f t="shared" si="0"/>
        <v>0.08736111111111111</v>
      </c>
      <c r="M11" s="25">
        <f t="shared" si="1"/>
        <v>0.08736111111111111</v>
      </c>
      <c r="N11" s="38"/>
      <c r="O11" s="38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</row>
    <row r="12" spans="1:93" s="4" customFormat="1" ht="14.25">
      <c r="A12" s="22">
        <v>2</v>
      </c>
      <c r="B12" s="23" t="s">
        <v>76</v>
      </c>
      <c r="C12" s="22" t="s">
        <v>34</v>
      </c>
      <c r="D12" s="22">
        <v>72</v>
      </c>
      <c r="E12" s="55" t="s">
        <v>218</v>
      </c>
      <c r="F12" s="55">
        <v>2</v>
      </c>
      <c r="G12" s="22" t="s">
        <v>35</v>
      </c>
      <c r="H12" s="24">
        <v>0.030162037037037032</v>
      </c>
      <c r="I12" s="24">
        <v>0.03363425925925926</v>
      </c>
      <c r="J12" s="31">
        <v>0.029942129629629628</v>
      </c>
      <c r="K12" s="31"/>
      <c r="L12" s="31">
        <f t="shared" si="0"/>
        <v>0.09373842592592592</v>
      </c>
      <c r="M12" s="25">
        <f t="shared" si="1"/>
        <v>0.09373842592592592</v>
      </c>
      <c r="N12" s="38"/>
      <c r="O12" s="38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</row>
    <row r="13" spans="1:93" s="4" customFormat="1" ht="14.25">
      <c r="A13" s="22">
        <v>8</v>
      </c>
      <c r="B13" s="23" t="s">
        <v>81</v>
      </c>
      <c r="C13" s="22" t="s">
        <v>173</v>
      </c>
      <c r="D13" s="22">
        <v>69</v>
      </c>
      <c r="E13" s="55" t="s">
        <v>218</v>
      </c>
      <c r="F13" s="55">
        <v>3</v>
      </c>
      <c r="G13" s="22" t="s">
        <v>174</v>
      </c>
      <c r="H13" s="24">
        <v>0.039421296296296295</v>
      </c>
      <c r="I13" s="24"/>
      <c r="J13" s="31">
        <v>0.03821759259259259</v>
      </c>
      <c r="K13" s="31">
        <v>0.04116898148148148</v>
      </c>
      <c r="L13" s="31">
        <f t="shared" si="0"/>
        <v>0.11880787037037036</v>
      </c>
      <c r="M13" s="25">
        <f t="shared" si="1"/>
        <v>0.11880787037037036</v>
      </c>
      <c r="N13" s="38"/>
      <c r="O13" s="38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</row>
    <row r="14" spans="1:93" s="4" customFormat="1" ht="14.25">
      <c r="A14" s="22">
        <v>10</v>
      </c>
      <c r="B14" s="23" t="s">
        <v>77</v>
      </c>
      <c r="C14" s="22" t="s">
        <v>78</v>
      </c>
      <c r="D14" s="22">
        <v>67</v>
      </c>
      <c r="E14" s="55" t="s">
        <v>120</v>
      </c>
      <c r="F14" s="55">
        <v>1</v>
      </c>
      <c r="G14" s="22" t="s">
        <v>79</v>
      </c>
      <c r="H14" s="24">
        <v>0.03822916666666667</v>
      </c>
      <c r="I14" s="24"/>
      <c r="J14" s="31">
        <v>0.04100694444444444</v>
      </c>
      <c r="K14" s="31">
        <v>0.041678240740740745</v>
      </c>
      <c r="L14" s="31">
        <f t="shared" si="0"/>
        <v>0.12091435185185187</v>
      </c>
      <c r="M14" s="25">
        <f t="shared" si="1"/>
        <v>0.12091435185185187</v>
      </c>
      <c r="N14" s="38"/>
      <c r="O14" s="38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</row>
    <row r="15" spans="1:93" s="4" customFormat="1" ht="14.25">
      <c r="A15" s="22">
        <v>12</v>
      </c>
      <c r="B15" s="23" t="s">
        <v>86</v>
      </c>
      <c r="C15" s="22" t="s">
        <v>219</v>
      </c>
      <c r="D15" s="22">
        <v>67</v>
      </c>
      <c r="E15" s="55" t="s">
        <v>120</v>
      </c>
      <c r="F15" s="55">
        <v>2</v>
      </c>
      <c r="G15" s="22" t="s">
        <v>87</v>
      </c>
      <c r="H15" s="24"/>
      <c r="I15" s="24">
        <v>0.0506712962962963</v>
      </c>
      <c r="J15" s="31">
        <v>0.04564814814814815</v>
      </c>
      <c r="K15" s="31">
        <v>0.046828703703703706</v>
      </c>
      <c r="L15" s="31">
        <f t="shared" si="0"/>
        <v>0.14314814814814816</v>
      </c>
      <c r="M15" s="25">
        <f t="shared" si="1"/>
        <v>0.14314814814814816</v>
      </c>
      <c r="N15" s="38"/>
      <c r="O15" s="38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</row>
    <row r="16" spans="1:93" ht="14.25">
      <c r="A16" s="22">
        <v>5</v>
      </c>
      <c r="B16" s="23" t="s">
        <v>133</v>
      </c>
      <c r="C16" s="22" t="s">
        <v>134</v>
      </c>
      <c r="D16" s="22">
        <v>61</v>
      </c>
      <c r="E16" s="55" t="s">
        <v>214</v>
      </c>
      <c r="F16" s="55">
        <v>1</v>
      </c>
      <c r="G16" s="22" t="s">
        <v>135</v>
      </c>
      <c r="H16" s="24">
        <v>0.033344907407407406</v>
      </c>
      <c r="I16" s="24">
        <v>0.0353587962962963</v>
      </c>
      <c r="J16" s="31">
        <v>0.03351851851851852</v>
      </c>
      <c r="K16" s="31">
        <v>0.034756944444444444</v>
      </c>
      <c r="L16" s="31">
        <f t="shared" si="0"/>
        <v>0.13697916666666668</v>
      </c>
      <c r="M16" s="25">
        <f t="shared" si="1"/>
        <v>0.10162037037037036</v>
      </c>
      <c r="N16" s="38"/>
      <c r="O16" s="38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</row>
    <row r="17" spans="1:15" ht="14.25">
      <c r="A17" s="22">
        <v>11</v>
      </c>
      <c r="B17" s="23" t="s">
        <v>83</v>
      </c>
      <c r="C17" s="22" t="s">
        <v>84</v>
      </c>
      <c r="D17" s="22">
        <v>60</v>
      </c>
      <c r="E17" s="55" t="s">
        <v>214</v>
      </c>
      <c r="F17" s="55">
        <v>2</v>
      </c>
      <c r="G17" s="22" t="s">
        <v>85</v>
      </c>
      <c r="H17" s="24">
        <v>0.0433912037037037</v>
      </c>
      <c r="I17" s="24"/>
      <c r="J17" s="31">
        <v>0.04622685185185185</v>
      </c>
      <c r="K17" s="31">
        <v>0.04811342592592593</v>
      </c>
      <c r="L17" s="31">
        <f t="shared" si="0"/>
        <v>0.13773148148148148</v>
      </c>
      <c r="M17" s="25">
        <f t="shared" si="1"/>
        <v>0.13773148148148148</v>
      </c>
      <c r="N17" s="38"/>
      <c r="O17" s="38"/>
    </row>
    <row r="18" spans="1:15" ht="14.25">
      <c r="A18" s="22">
        <v>13</v>
      </c>
      <c r="B18" s="22" t="s">
        <v>53</v>
      </c>
      <c r="C18" s="22" t="s">
        <v>213</v>
      </c>
      <c r="D18" s="22">
        <v>59</v>
      </c>
      <c r="E18" s="55" t="s">
        <v>214</v>
      </c>
      <c r="F18" s="55">
        <v>3</v>
      </c>
      <c r="G18" s="22" t="s">
        <v>199</v>
      </c>
      <c r="H18" s="24"/>
      <c r="I18" s="24">
        <v>0.05112268518518518</v>
      </c>
      <c r="J18" s="31">
        <v>0.045625</v>
      </c>
      <c r="K18" s="31">
        <v>0.048761574074074075</v>
      </c>
      <c r="L18" s="31">
        <f t="shared" si="0"/>
        <v>0.14550925925925925</v>
      </c>
      <c r="M18" s="25">
        <f t="shared" si="1"/>
        <v>0.14550925925925925</v>
      </c>
      <c r="N18" s="38"/>
      <c r="O18" s="38"/>
    </row>
    <row r="19" spans="1:15" ht="14.25">
      <c r="A19" s="22">
        <v>3</v>
      </c>
      <c r="B19" s="23" t="s">
        <v>26</v>
      </c>
      <c r="C19" s="22" t="s">
        <v>27</v>
      </c>
      <c r="D19" s="22">
        <v>55</v>
      </c>
      <c r="E19" s="55" t="s">
        <v>217</v>
      </c>
      <c r="F19" s="55">
        <v>1</v>
      </c>
      <c r="G19" s="22" t="s">
        <v>17</v>
      </c>
      <c r="H19" s="24">
        <v>0.032511574074074075</v>
      </c>
      <c r="I19" s="24">
        <v>0.03462962962962963</v>
      </c>
      <c r="J19" s="31">
        <v>0.03230324074074074</v>
      </c>
      <c r="K19" s="31">
        <v>0.03297453703703704</v>
      </c>
      <c r="L19" s="31">
        <f t="shared" si="0"/>
        <v>0.13241898148148148</v>
      </c>
      <c r="M19" s="25">
        <f t="shared" si="1"/>
        <v>0.09778935185185185</v>
      </c>
      <c r="N19" s="38"/>
      <c r="O19" s="38"/>
    </row>
    <row r="20" spans="1:15" ht="14.25">
      <c r="A20" s="22">
        <v>9</v>
      </c>
      <c r="B20" s="23" t="s">
        <v>215</v>
      </c>
      <c r="C20" s="22" t="s">
        <v>216</v>
      </c>
      <c r="D20" s="22">
        <v>58</v>
      </c>
      <c r="E20" s="55" t="s">
        <v>217</v>
      </c>
      <c r="F20" s="55">
        <v>2</v>
      </c>
      <c r="G20" s="22" t="s">
        <v>17</v>
      </c>
      <c r="H20" s="24"/>
      <c r="I20" s="24">
        <v>0.04090277777777778</v>
      </c>
      <c r="J20" s="31">
        <v>0.03871527777777778</v>
      </c>
      <c r="K20" s="31">
        <v>0.040462962962962964</v>
      </c>
      <c r="L20" s="31">
        <f t="shared" si="0"/>
        <v>0.12008101851851853</v>
      </c>
      <c r="M20" s="25">
        <f t="shared" si="1"/>
        <v>0.12008101851851852</v>
      </c>
      <c r="N20" s="38"/>
      <c r="O20" s="38"/>
    </row>
    <row r="21" spans="1:15" ht="14.25">
      <c r="A21" s="22">
        <v>14</v>
      </c>
      <c r="B21" s="23" t="s">
        <v>118</v>
      </c>
      <c r="C21" s="22" t="s">
        <v>119</v>
      </c>
      <c r="D21" s="22">
        <v>44</v>
      </c>
      <c r="E21" s="55" t="s">
        <v>229</v>
      </c>
      <c r="F21" s="55">
        <v>1</v>
      </c>
      <c r="G21" s="22" t="s">
        <v>16</v>
      </c>
      <c r="H21" s="24">
        <v>0.05368055555555556</v>
      </c>
      <c r="I21" s="24"/>
      <c r="J21" s="31">
        <v>0.05498842592592593</v>
      </c>
      <c r="K21" s="31">
        <v>0.05931712962962963</v>
      </c>
      <c r="L21" s="31">
        <f t="shared" si="0"/>
        <v>0.1679861111111111</v>
      </c>
      <c r="M21" s="25">
        <f t="shared" si="1"/>
        <v>0.1679861111111111</v>
      </c>
      <c r="N21" s="38"/>
      <c r="O21" s="38"/>
    </row>
    <row r="22" spans="1:15" s="36" customFormat="1" ht="14.25">
      <c r="A22" s="38"/>
      <c r="B22" s="43"/>
      <c r="C22" s="38"/>
      <c r="D22" s="38"/>
      <c r="E22" s="54"/>
      <c r="F22" s="54"/>
      <c r="G22" s="38"/>
      <c r="H22" s="39"/>
      <c r="I22" s="39"/>
      <c r="J22" s="40"/>
      <c r="K22" s="40"/>
      <c r="L22" s="40"/>
      <c r="M22" s="45"/>
      <c r="N22" s="38"/>
      <c r="O22" s="38"/>
    </row>
    <row r="23" spans="1:15" s="36" customFormat="1" ht="14.25">
      <c r="A23" s="38"/>
      <c r="B23" s="43"/>
      <c r="C23" s="38"/>
      <c r="D23" s="38"/>
      <c r="E23" s="54"/>
      <c r="F23" s="54"/>
      <c r="G23" s="38"/>
      <c r="H23" s="39"/>
      <c r="I23" s="40"/>
      <c r="J23" s="40"/>
      <c r="K23" s="40"/>
      <c r="L23" s="40"/>
      <c r="M23" s="45"/>
      <c r="N23" s="38"/>
      <c r="O23" s="38"/>
    </row>
    <row r="24" spans="1:15" s="36" customFormat="1" ht="14.25">
      <c r="A24" s="38"/>
      <c r="B24" s="43"/>
      <c r="C24" s="38"/>
      <c r="D24" s="38"/>
      <c r="E24" s="54"/>
      <c r="F24" s="54"/>
      <c r="G24" s="38"/>
      <c r="H24" s="39"/>
      <c r="I24" s="39"/>
      <c r="J24" s="40"/>
      <c r="K24" s="40"/>
      <c r="L24" s="40"/>
      <c r="M24" s="45"/>
      <c r="N24" s="38"/>
      <c r="O24" s="38"/>
    </row>
    <row r="25" spans="1:15" s="36" customFormat="1" ht="14.25">
      <c r="A25" s="38"/>
      <c r="B25" s="43"/>
      <c r="C25" s="38"/>
      <c r="D25" s="38"/>
      <c r="E25" s="54"/>
      <c r="F25" s="54"/>
      <c r="G25" s="38"/>
      <c r="H25" s="39"/>
      <c r="I25" s="39"/>
      <c r="J25" s="40"/>
      <c r="K25" s="40"/>
      <c r="L25" s="40"/>
      <c r="M25" s="45"/>
      <c r="N25" s="38"/>
      <c r="O25" s="38"/>
    </row>
    <row r="26" spans="1:15" s="36" customFormat="1" ht="14.25">
      <c r="A26" s="38"/>
      <c r="B26" s="43"/>
      <c r="C26" s="38"/>
      <c r="D26" s="38"/>
      <c r="E26" s="54"/>
      <c r="F26" s="54"/>
      <c r="G26" s="38"/>
      <c r="H26" s="39"/>
      <c r="I26" s="39"/>
      <c r="J26" s="40"/>
      <c r="K26" s="40"/>
      <c r="L26" s="40"/>
      <c r="M26" s="45"/>
      <c r="N26" s="38"/>
      <c r="O26" s="38"/>
    </row>
    <row r="27" spans="1:15" s="36" customFormat="1" ht="14.25">
      <c r="A27" s="38"/>
      <c r="B27" s="38"/>
      <c r="C27" s="38"/>
      <c r="D27" s="38"/>
      <c r="E27" s="54"/>
      <c r="F27" s="54"/>
      <c r="G27" s="38"/>
      <c r="H27" s="39"/>
      <c r="I27" s="39"/>
      <c r="J27" s="40"/>
      <c r="K27" s="41"/>
      <c r="L27" s="40"/>
      <c r="M27" s="45"/>
      <c r="N27" s="38"/>
      <c r="O27" s="38"/>
    </row>
    <row r="28" spans="1:15" s="36" customFormat="1" ht="14.25">
      <c r="A28" s="38"/>
      <c r="B28" s="43"/>
      <c r="C28" s="38"/>
      <c r="D28" s="38"/>
      <c r="E28" s="54"/>
      <c r="F28" s="54"/>
      <c r="G28" s="38"/>
      <c r="H28" s="39"/>
      <c r="I28" s="39"/>
      <c r="J28" s="40"/>
      <c r="K28" s="40"/>
      <c r="L28" s="40"/>
      <c r="M28" s="45"/>
      <c r="N28" s="38"/>
      <c r="O28" s="38"/>
    </row>
    <row r="29" spans="1:15" s="36" customFormat="1" ht="14.25">
      <c r="A29" s="38"/>
      <c r="B29" s="43"/>
      <c r="C29" s="38"/>
      <c r="D29" s="38"/>
      <c r="E29" s="54"/>
      <c r="F29" s="54"/>
      <c r="G29" s="38"/>
      <c r="H29" s="39"/>
      <c r="I29" s="39"/>
      <c r="J29" s="40"/>
      <c r="K29" s="40"/>
      <c r="L29" s="40"/>
      <c r="M29" s="45"/>
      <c r="N29" s="38"/>
      <c r="O29" s="38"/>
    </row>
    <row r="30" spans="1:15" s="5" customFormat="1" ht="14.25">
      <c r="A30" s="38"/>
      <c r="B30" s="43"/>
      <c r="C30" s="38"/>
      <c r="D30" s="38"/>
      <c r="E30" s="54"/>
      <c r="F30" s="54"/>
      <c r="G30" s="38"/>
      <c r="H30" s="39"/>
      <c r="I30" s="39"/>
      <c r="J30" s="40"/>
      <c r="K30" s="39"/>
      <c r="L30" s="40"/>
      <c r="M30" s="45"/>
      <c r="N30" s="38"/>
      <c r="O30" s="38"/>
    </row>
    <row r="31" spans="1:15" ht="14.25">
      <c r="A31" s="38"/>
      <c r="B31" s="43"/>
      <c r="C31" s="38"/>
      <c r="D31" s="38"/>
      <c r="E31" s="54"/>
      <c r="F31" s="54"/>
      <c r="G31" s="38"/>
      <c r="H31" s="39"/>
      <c r="I31" s="39"/>
      <c r="J31" s="40"/>
      <c r="K31" s="40"/>
      <c r="L31" s="40"/>
      <c r="M31" s="45"/>
      <c r="N31" s="38"/>
      <c r="O31" s="38"/>
    </row>
    <row r="32" spans="1:15" ht="14.25">
      <c r="A32" s="38"/>
      <c r="B32" s="43"/>
      <c r="C32" s="38"/>
      <c r="D32" s="38"/>
      <c r="E32" s="54"/>
      <c r="F32" s="54"/>
      <c r="G32" s="38"/>
      <c r="H32" s="39"/>
      <c r="I32" s="39"/>
      <c r="J32" s="40"/>
      <c r="K32" s="40"/>
      <c r="L32" s="40"/>
      <c r="M32" s="45"/>
      <c r="N32" s="38"/>
      <c r="O32" s="38"/>
    </row>
    <row r="33" spans="1:15" ht="14.25">
      <c r="A33" s="38"/>
      <c r="B33" s="43"/>
      <c r="C33" s="38"/>
      <c r="D33" s="38"/>
      <c r="E33" s="54"/>
      <c r="F33" s="54"/>
      <c r="G33" s="38"/>
      <c r="H33" s="39"/>
      <c r="I33" s="39"/>
      <c r="J33" s="40"/>
      <c r="K33" s="40"/>
      <c r="L33" s="40"/>
      <c r="M33" s="45"/>
      <c r="N33" s="38"/>
      <c r="O33" s="38"/>
    </row>
    <row r="34" spans="1:15" ht="14.25">
      <c r="A34" s="38"/>
      <c r="B34" s="43"/>
      <c r="C34" s="38"/>
      <c r="D34" s="38"/>
      <c r="E34" s="54"/>
      <c r="F34" s="54"/>
      <c r="G34" s="38"/>
      <c r="H34" s="39"/>
      <c r="I34" s="39"/>
      <c r="J34" s="40"/>
      <c r="K34" s="40"/>
      <c r="L34" s="40"/>
      <c r="M34" s="45"/>
      <c r="N34" s="38"/>
      <c r="O34" s="38"/>
    </row>
    <row r="35" spans="1:15" ht="14.25">
      <c r="A35" s="38"/>
      <c r="B35" s="43"/>
      <c r="C35" s="38"/>
      <c r="D35" s="38"/>
      <c r="E35" s="54"/>
      <c r="F35" s="54"/>
      <c r="G35" s="38"/>
      <c r="H35" s="39"/>
      <c r="I35" s="39"/>
      <c r="J35" s="40"/>
      <c r="K35" s="40"/>
      <c r="L35" s="40"/>
      <c r="M35" s="45"/>
      <c r="N35" s="38"/>
      <c r="O35" s="38"/>
    </row>
    <row r="36" spans="1:15" ht="14.25">
      <c r="A36" s="38"/>
      <c r="B36" s="43"/>
      <c r="C36" s="38"/>
      <c r="D36" s="38"/>
      <c r="E36" s="54"/>
      <c r="F36" s="54"/>
      <c r="G36" s="38"/>
      <c r="H36" s="39"/>
      <c r="I36" s="39"/>
      <c r="J36" s="40"/>
      <c r="K36" s="40"/>
      <c r="L36" s="40"/>
      <c r="M36" s="45"/>
      <c r="N36" s="38"/>
      <c r="O36" s="38"/>
    </row>
    <row r="37" spans="1:15" ht="14.25">
      <c r="A37" s="38"/>
      <c r="B37" s="43"/>
      <c r="C37" s="38"/>
      <c r="D37" s="38"/>
      <c r="E37" s="54"/>
      <c r="F37" s="54"/>
      <c r="G37" s="38"/>
      <c r="H37" s="39"/>
      <c r="I37" s="39"/>
      <c r="J37" s="40"/>
      <c r="K37" s="40"/>
      <c r="L37" s="40"/>
      <c r="M37" s="45"/>
      <c r="N37" s="38"/>
      <c r="O37" s="38"/>
    </row>
    <row r="38" spans="1:15" ht="14.25">
      <c r="A38" s="38"/>
      <c r="B38" s="43"/>
      <c r="C38" s="38"/>
      <c r="D38" s="38"/>
      <c r="E38" s="54"/>
      <c r="F38" s="54"/>
      <c r="G38" s="38"/>
      <c r="H38" s="39"/>
      <c r="I38" s="39"/>
      <c r="J38" s="40"/>
      <c r="K38" s="40"/>
      <c r="L38" s="40"/>
      <c r="M38" s="45"/>
      <c r="N38" s="38"/>
      <c r="O38" s="38"/>
    </row>
    <row r="39" spans="1:15" ht="14.25">
      <c r="A39" s="38"/>
      <c r="B39" s="43"/>
      <c r="C39" s="38"/>
      <c r="D39" s="38"/>
      <c r="E39" s="54"/>
      <c r="F39" s="54"/>
      <c r="G39" s="38"/>
      <c r="H39" s="39"/>
      <c r="I39" s="39"/>
      <c r="J39" s="40"/>
      <c r="K39" s="40"/>
      <c r="L39" s="40"/>
      <c r="M39" s="45"/>
      <c r="N39" s="38"/>
      <c r="O39" s="38"/>
    </row>
    <row r="40" spans="1:15" ht="14.25">
      <c r="A40" s="38"/>
      <c r="B40" s="38"/>
      <c r="C40" s="38"/>
      <c r="D40" s="38"/>
      <c r="E40" s="54"/>
      <c r="F40" s="54"/>
      <c r="G40" s="38"/>
      <c r="H40" s="39"/>
      <c r="I40" s="40"/>
      <c r="J40" s="40"/>
      <c r="K40" s="41"/>
      <c r="L40" s="40"/>
      <c r="M40" s="45"/>
      <c r="N40" s="38"/>
      <c r="O40" s="38"/>
    </row>
    <row r="41" spans="1:15" ht="14.25">
      <c r="A41" s="38"/>
      <c r="B41" s="38"/>
      <c r="C41" s="38"/>
      <c r="D41" s="38"/>
      <c r="E41" s="54"/>
      <c r="F41" s="54"/>
      <c r="G41" s="38"/>
      <c r="H41" s="39"/>
      <c r="I41" s="39"/>
      <c r="J41" s="40"/>
      <c r="K41" s="41"/>
      <c r="L41" s="40"/>
      <c r="M41" s="45"/>
      <c r="N41" s="38"/>
      <c r="O41" s="38"/>
    </row>
  </sheetData>
  <sheetProtection/>
  <printOptions/>
  <pageMargins left="0.7" right="0.7" top="0.787401575" bottom="0.787401575" header="0.3" footer="0.3"/>
  <pageSetup horizontalDpi="300" verticalDpi="300" orientation="landscape" paperSize="9" r:id="rId1"/>
  <headerFooter alignWithMargins="0">
    <oddFooter>&amp;C&amp;A&amp;RSeite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Leichtathletik</dc:creator>
  <cp:keywords/>
  <dc:description/>
  <cp:lastModifiedBy>Marion</cp:lastModifiedBy>
  <cp:lastPrinted>2013-10-27T14:01:29Z</cp:lastPrinted>
  <dcterms:created xsi:type="dcterms:W3CDTF">2011-02-09T19:11:44Z</dcterms:created>
  <dcterms:modified xsi:type="dcterms:W3CDTF">2013-10-27T14:29:31Z</dcterms:modified>
  <cp:category/>
  <cp:version/>
  <cp:contentType/>
  <cp:contentStatus/>
</cp:coreProperties>
</file>